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-2019\AppData\Local\Microsoft\Windows\INetCache\Content.Outlook\L66IYUFD\"/>
    </mc:Choice>
  </mc:AlternateContent>
  <xr:revisionPtr revIDLastSave="0" documentId="13_ncr:1_{130F1B8F-86A2-4A23-86D9-B9055E2738A5}" xr6:coauthVersionLast="47" xr6:coauthVersionMax="47" xr10:uidLastSave="{00000000-0000-0000-0000-000000000000}"/>
  <bookViews>
    <workbookView xWindow="-110" yWindow="-110" windowWidth="22780" windowHeight="14660" xr2:uid="{A6DC4995-BA4D-4AA2-95C0-520BB07250E7}"/>
  </bookViews>
  <sheets>
    <sheet name="Sheet1" sheetId="1" r:id="rId1"/>
  </sheets>
  <definedNames>
    <definedName name="_xlnm.Print_Area" localSheetId="0">Sheet1!$B:$M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7" i="1" l="1"/>
  <c r="M58" i="1"/>
  <c r="M59" i="1"/>
  <c r="M60" i="1"/>
  <c r="M61" i="1"/>
  <c r="M62" i="1"/>
  <c r="M63" i="1"/>
  <c r="M64" i="1"/>
  <c r="L117" i="1"/>
  <c r="M117" i="1" s="1"/>
  <c r="L97" i="1"/>
  <c r="M97" i="1" s="1"/>
  <c r="L116" i="1"/>
  <c r="M116" i="1" s="1"/>
  <c r="L115" i="1"/>
  <c r="M115" i="1" s="1"/>
  <c r="L40" i="1"/>
  <c r="M40" i="1" s="1"/>
  <c r="L38" i="1"/>
  <c r="M38" i="1" s="1"/>
  <c r="L51" i="1"/>
  <c r="M51" i="1" s="1"/>
  <c r="L50" i="1"/>
  <c r="L64" i="1"/>
  <c r="L63" i="1"/>
  <c r="L61" i="1"/>
  <c r="L58" i="1"/>
  <c r="L57" i="1"/>
  <c r="L55" i="1"/>
  <c r="M55" i="1" s="1"/>
  <c r="L69" i="1"/>
  <c r="M69" i="1" s="1"/>
  <c r="L70" i="1"/>
  <c r="M70" i="1" s="1"/>
  <c r="L71" i="1"/>
  <c r="M71" i="1" s="1"/>
  <c r="L72" i="1"/>
  <c r="L73" i="1"/>
  <c r="L74" i="1"/>
  <c r="L75" i="1"/>
  <c r="L99" i="1"/>
  <c r="M99" i="1" s="1"/>
  <c r="L100" i="1"/>
  <c r="M100" i="1" s="1"/>
  <c r="L101" i="1"/>
  <c r="M101" i="1" s="1"/>
  <c r="L98" i="1"/>
  <c r="M98" i="1" s="1"/>
  <c r="L113" i="1"/>
  <c r="M113" i="1" s="1"/>
  <c r="L112" i="1"/>
  <c r="M112" i="1" s="1"/>
  <c r="L111" i="1"/>
  <c r="M111" i="1" s="1"/>
  <c r="L110" i="1"/>
  <c r="M110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79" i="1"/>
  <c r="M79" i="1" s="1"/>
  <c r="L82" i="1"/>
  <c r="M82" i="1" s="1"/>
  <c r="L81" i="1"/>
  <c r="M81" i="1" s="1"/>
  <c r="L80" i="1"/>
  <c r="M80" i="1" s="1"/>
  <c r="L78" i="1"/>
  <c r="M78" i="1" s="1"/>
  <c r="L77" i="1"/>
  <c r="M77" i="1" s="1"/>
  <c r="L68" i="1"/>
  <c r="M68" i="1" s="1"/>
  <c r="L65" i="1" l="1"/>
  <c r="M65" i="1" s="1"/>
  <c r="L60" i="1"/>
  <c r="L59" i="1"/>
  <c r="L56" i="1"/>
  <c r="M56" i="1" s="1"/>
  <c r="L54" i="1"/>
  <c r="L96" i="1"/>
  <c r="M96" i="1" s="1"/>
  <c r="L94" i="1" l="1"/>
  <c r="M94" i="1" s="1"/>
  <c r="L93" i="1"/>
  <c r="M93" i="1" s="1"/>
  <c r="L47" i="1" l="1"/>
  <c r="M47" i="1" s="1"/>
  <c r="L46" i="1" l="1"/>
  <c r="M46" i="1" s="1"/>
  <c r="L44" i="1"/>
  <c r="M44" i="1" s="1"/>
  <c r="L45" i="1"/>
  <c r="M45" i="1" s="1"/>
  <c r="L43" i="1" l="1"/>
  <c r="L48" i="1"/>
  <c r="M48" i="1" s="1"/>
  <c r="L49" i="1"/>
  <c r="M49" i="1" s="1"/>
  <c r="M50" i="1"/>
  <c r="L118" i="1" s="1"/>
  <c r="L37" i="1"/>
  <c r="M37" i="1" s="1"/>
  <c r="L39" i="1"/>
  <c r="M39" i="1" s="1"/>
  <c r="L36" i="1" l="1"/>
  <c r="M36" i="1" s="1"/>
  <c r="L42" i="1"/>
  <c r="M42" i="1" s="1"/>
  <c r="M43" i="1"/>
  <c r="M54" i="1"/>
  <c r="L67" i="1"/>
  <c r="M67" i="1" s="1"/>
  <c r="M72" i="1"/>
  <c r="M73" i="1"/>
  <c r="M74" i="1"/>
  <c r="M75" i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119" i="1" l="1"/>
  <c r="L120" i="1" s="1"/>
</calcChain>
</file>

<file path=xl/sharedStrings.xml><?xml version="1.0" encoding="utf-8"?>
<sst xmlns="http://schemas.openxmlformats.org/spreadsheetml/2006/main" count="216" uniqueCount="129">
  <si>
    <t>EXHIBITOR STAND CATERING ORDER FORM</t>
  </si>
  <si>
    <t>Select the products required by specifying the quantity in the box provided, against the day required</t>
  </si>
  <si>
    <t>Select the desired time slot for delivery</t>
  </si>
  <si>
    <t>Complete all contacts details as prompted</t>
  </si>
  <si>
    <t xml:space="preserve">Send the completed order form to the Amadeus team </t>
  </si>
  <si>
    <t>Please note that all prices listed are exclusive of VAT</t>
  </si>
  <si>
    <t>All products are subject to availability and change</t>
  </si>
  <si>
    <t>EXHIBITOR DETAILS</t>
  </si>
  <si>
    <t>Exhibiton Name</t>
  </si>
  <si>
    <t>Exhibition Date</t>
  </si>
  <si>
    <t>Company Name</t>
  </si>
  <si>
    <t>Contact Name</t>
  </si>
  <si>
    <t>Contact Number</t>
  </si>
  <si>
    <t>Company Address</t>
  </si>
  <si>
    <t>Postcode</t>
  </si>
  <si>
    <t>Email Address</t>
  </si>
  <si>
    <t xml:space="preserve">Stand Name </t>
  </si>
  <si>
    <t xml:space="preserve">Stand Number And Hall Number </t>
  </si>
  <si>
    <t>On Show Contact Name</t>
  </si>
  <si>
    <t>On Show Contact Number</t>
  </si>
  <si>
    <t>FOOD MENU</t>
  </si>
  <si>
    <t>Delivery Time Slots: 08:30 - 09:30 / 09:30 - 10:30 / 10:30 - 11:30 / 11:30 - 12:30 / 12:30 - 13:30</t>
  </si>
  <si>
    <t>From 13:30 onwards; specific times available, please input timeslot required on each day.</t>
  </si>
  <si>
    <t>Please input quantity required on each day.</t>
  </si>
  <si>
    <t>Cut off day - Friday 28th June 2024</t>
  </si>
  <si>
    <r>
      <rPr>
        <b/>
        <sz val="11"/>
        <color rgb="FFFF0000"/>
        <rFont val="Calibri"/>
        <family val="2"/>
        <scheme val="minor"/>
      </rPr>
      <t>IMPORTANT</t>
    </r>
    <r>
      <rPr>
        <b/>
        <sz val="11"/>
        <color rgb="FF000000"/>
        <rFont val="Calibri"/>
        <family val="2"/>
        <scheme val="minor"/>
      </rPr>
      <t xml:space="preserve"> - Once food is delivered to your stand it must be handled and stored in accordance with Food Safety legislation - further details are available upon request.</t>
    </r>
  </si>
  <si>
    <t>Amadeus cannot be held responsible for problems resulting from failure to comply.</t>
  </si>
  <si>
    <t>CAKES AND PASTRIES</t>
  </si>
  <si>
    <t>Price</t>
  </si>
  <si>
    <t>Time slot</t>
  </si>
  <si>
    <t>Sun</t>
  </si>
  <si>
    <t>Mon</t>
  </si>
  <si>
    <t>Tue</t>
  </si>
  <si>
    <t>Wed</t>
  </si>
  <si>
    <t>Thu</t>
  </si>
  <si>
    <t>Fri</t>
  </si>
  <si>
    <t>Sat</t>
  </si>
  <si>
    <t>Total Qty</t>
  </si>
  <si>
    <t>Total £</t>
  </si>
  <si>
    <r>
      <t xml:space="preserve">Fresh Fruit Pots </t>
    </r>
    <r>
      <rPr>
        <sz val="11"/>
        <color theme="1"/>
        <rFont val="Calibri"/>
        <family val="2"/>
        <scheme val="minor"/>
      </rPr>
      <t>x4</t>
    </r>
  </si>
  <si>
    <r>
      <rPr>
        <b/>
        <sz val="11"/>
        <color theme="1"/>
        <rFont val="Calibri"/>
        <family val="2"/>
        <scheme val="minor"/>
      </rPr>
      <t>Pastries Platter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(serves 10 people)</t>
    </r>
  </si>
  <si>
    <r>
      <t xml:space="preserve">Selection of individually wrapped Vegan &amp; Gluten Free Cakes </t>
    </r>
    <r>
      <rPr>
        <sz val="11"/>
        <color theme="1"/>
        <rFont val="Calibri"/>
        <family val="2"/>
        <scheme val="minor"/>
      </rPr>
      <t>(per 8 cakes)</t>
    </r>
  </si>
  <si>
    <r>
      <rPr>
        <b/>
        <sz val="11"/>
        <color theme="1"/>
        <rFont val="Calibri"/>
        <family val="2"/>
        <scheme val="minor"/>
      </rPr>
      <t xml:space="preserve">Afternoon Traditional Tea platter </t>
    </r>
    <r>
      <rPr>
        <i/>
        <sz val="11"/>
        <color theme="1"/>
        <rFont val="Calibri"/>
        <family val="2"/>
        <scheme val="minor"/>
      </rPr>
      <t>(serves 10 people)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Victoria Sponge, Lemon Drizzle, Raspberry &amp; Orange Battenberg, Carrot Cake, Chocolate Fudge, Filled scones</t>
    </r>
    <r>
      <rPr>
        <b/>
        <i/>
        <sz val="11"/>
        <color theme="1"/>
        <rFont val="Calibri"/>
        <family val="2"/>
        <scheme val="minor"/>
      </rPr>
      <t xml:space="preserve"> 
30 pieces</t>
    </r>
  </si>
  <si>
    <r>
      <rPr>
        <b/>
        <sz val="11"/>
        <color theme="1"/>
        <rFont val="Calibri"/>
        <family val="2"/>
        <scheme val="minor"/>
      </rPr>
      <t>Meredith &amp; Drew Individually Wrapped Biscuits</t>
    </r>
    <r>
      <rPr>
        <sz val="11"/>
        <color theme="1"/>
        <rFont val="Calibri"/>
        <family val="2"/>
        <scheme val="minor"/>
      </rPr>
      <t xml:space="preserve"> (Box of 25)</t>
    </r>
  </si>
  <si>
    <t>LUNCH</t>
  </si>
  <si>
    <r>
      <rPr>
        <b/>
        <sz val="11"/>
        <color rgb="FF000000"/>
        <rFont val="Calibri"/>
        <family val="2"/>
        <scheme val="minor"/>
      </rPr>
      <t xml:space="preserve"> Sandwich Platter Meat</t>
    </r>
    <r>
      <rPr>
        <sz val="11"/>
        <color rgb="FF000000"/>
        <rFont val="Calibri"/>
        <family val="2"/>
        <scheme val="minor"/>
      </rPr>
      <t xml:space="preserve"> (24 Pieces)</t>
    </r>
    <r>
      <rPr>
        <i/>
        <sz val="11"/>
        <color rgb="FF000000"/>
        <rFont val="Calibri"/>
        <family val="2"/>
        <scheme val="minor"/>
      </rPr>
      <t xml:space="preserve">
Ham &amp; Rouquette, Chicken &amp; Stuffing, Salt Beef &amp; Mustard, Chicken Salad</t>
    </r>
  </si>
  <si>
    <r>
      <rPr>
        <b/>
        <sz val="11"/>
        <color rgb="FF000000"/>
        <rFont val="Calibri"/>
        <family val="2"/>
        <scheme val="minor"/>
      </rPr>
      <t xml:space="preserve">Sandwich Platter Vegetarian </t>
    </r>
    <r>
      <rPr>
        <sz val="11"/>
        <color rgb="FF000000"/>
        <rFont val="Calibri"/>
        <family val="2"/>
        <scheme val="minor"/>
      </rPr>
      <t>(24 Pieces)</t>
    </r>
    <r>
      <rPr>
        <b/>
        <i/>
        <sz val="11"/>
        <color rgb="FF000000"/>
        <rFont val="Calibri"/>
        <family val="2"/>
        <scheme val="minor"/>
      </rPr>
      <t xml:space="preserve">
</t>
    </r>
    <r>
      <rPr>
        <i/>
        <sz val="11"/>
        <color rgb="FF000000"/>
        <rFont val="Calibri"/>
        <family val="2"/>
        <scheme val="minor"/>
      </rPr>
      <t xml:space="preserve"> Sweet &amp; Spicy Pakora, Chunky Egg &amp; Cress, Coronation Chickpea, Cheddar Cheese Ploughmans</t>
    </r>
  </si>
  <si>
    <r>
      <t xml:space="preserve">Sandwich Platter Vegan </t>
    </r>
    <r>
      <rPr>
        <sz val="11"/>
        <color rgb="FF000000"/>
        <rFont val="Calibri"/>
        <family val="2"/>
        <scheme val="minor"/>
      </rPr>
      <t>(24 Pieces)</t>
    </r>
    <r>
      <rPr>
        <b/>
        <sz val="11"/>
        <color rgb="FF000000"/>
        <rFont val="Calibri"/>
        <family val="2"/>
        <scheme val="minor"/>
      </rPr>
      <t xml:space="preserve">
</t>
    </r>
    <r>
      <rPr>
        <i/>
        <sz val="11"/>
        <color rgb="FF000000"/>
        <rFont val="Calibri"/>
        <family val="2"/>
        <scheme val="minor"/>
      </rPr>
      <t>Coronation Chickpea, Spiced Three Greens Medley and Vegan Ploughman's Sandwich Selection</t>
    </r>
  </si>
  <si>
    <r>
      <rPr>
        <b/>
        <sz val="11"/>
        <color rgb="FF000000"/>
        <rFont val="Calibri"/>
        <family val="2"/>
        <scheme val="minor"/>
      </rPr>
      <t xml:space="preserve">Mixed Wrap Platter </t>
    </r>
    <r>
      <rPr>
        <sz val="11"/>
        <color rgb="FF000000"/>
        <rFont val="Calibri"/>
        <family val="2"/>
        <scheme val="minor"/>
      </rPr>
      <t>(16 Pieces)</t>
    </r>
    <r>
      <rPr>
        <b/>
        <i/>
        <sz val="11"/>
        <color rgb="FF000000"/>
        <rFont val="Calibri"/>
        <family val="2"/>
        <scheme val="minor"/>
      </rPr>
      <t xml:space="preserve">
</t>
    </r>
    <r>
      <rPr>
        <i/>
        <sz val="11"/>
        <color rgb="FF000000"/>
        <rFont val="Calibri"/>
        <family val="2"/>
        <scheme val="minor"/>
      </rPr>
      <t>Chicken Caesar, Tuna &amp; Sweetcorn, Chicken &amp; Bacon, Hoisin Duck</t>
    </r>
  </si>
  <si>
    <r>
      <rPr>
        <b/>
        <sz val="11"/>
        <color rgb="FF000000"/>
        <rFont val="Calibri"/>
        <family val="2"/>
        <scheme val="minor"/>
      </rPr>
      <t>Mixed Vegetarian Wrap Platter</t>
    </r>
    <r>
      <rPr>
        <sz val="11"/>
        <color rgb="FF000000"/>
        <rFont val="Calibri"/>
        <family val="2"/>
        <scheme val="minor"/>
      </rPr>
      <t xml:space="preserve"> (16 Pieces)</t>
    </r>
    <r>
      <rPr>
        <b/>
        <i/>
        <sz val="11"/>
        <color rgb="FF000000"/>
        <rFont val="Calibri"/>
        <family val="2"/>
        <scheme val="minor"/>
      </rPr>
      <t xml:space="preserve">
</t>
    </r>
    <r>
      <rPr>
        <i/>
        <sz val="11"/>
        <color rgb="FF000000"/>
        <rFont val="Calibri"/>
        <family val="2"/>
        <scheme val="minor"/>
      </rPr>
      <t>Feta Rainbow, Falafel &amp; Yoghurt and Tangy Chipotle Houmous</t>
    </r>
  </si>
  <si>
    <r>
      <t>Chicken Sandwich Platter (Halal Sourced Chicken)</t>
    </r>
    <r>
      <rPr>
        <sz val="11"/>
        <color rgb="FF000000"/>
        <rFont val="Calibri"/>
        <family val="2"/>
        <scheme val="minor"/>
      </rPr>
      <t xml:space="preserve"> (24 Pieces)</t>
    </r>
    <r>
      <rPr>
        <b/>
        <sz val="11"/>
        <color rgb="FF000000"/>
        <rFont val="Calibri"/>
        <family val="2"/>
        <scheme val="minor"/>
      </rPr>
      <t xml:space="preserve">
</t>
    </r>
    <r>
      <rPr>
        <i/>
        <sz val="11"/>
        <color rgb="FF000000"/>
        <rFont val="Calibri"/>
        <family val="2"/>
        <scheme val="minor"/>
      </rPr>
      <t>Halal Sourced Chicken Mayonnaise, Chicken &amp; Sweetcorn, Roast Chicken Salad and Piri Piri Chicken</t>
    </r>
  </si>
  <si>
    <r>
      <t xml:space="preserve"> </t>
    </r>
    <r>
      <rPr>
        <b/>
        <sz val="11"/>
        <color rgb="FF000000"/>
        <rFont val="Calibri"/>
        <family val="2"/>
        <scheme val="minor"/>
      </rPr>
      <t>Chicken Caesar Salad</t>
    </r>
    <r>
      <rPr>
        <b/>
        <i/>
        <sz val="11"/>
        <color rgb="FF000000"/>
        <rFont val="Calibri"/>
        <family val="2"/>
        <scheme val="minor"/>
      </rPr>
      <t xml:space="preserve">
</t>
    </r>
    <r>
      <rPr>
        <i/>
        <sz val="11"/>
        <color rgb="FF000000"/>
        <rFont val="Calibri"/>
        <family val="2"/>
        <scheme val="minor"/>
      </rPr>
      <t>(per 5 individual pre packed servings)</t>
    </r>
  </si>
  <si>
    <r>
      <rPr>
        <b/>
        <sz val="11"/>
        <color rgb="FF000000"/>
        <rFont val="Calibri"/>
        <family val="2"/>
        <scheme val="minor"/>
      </rPr>
      <t>Mozarella &amp; Pesto Pasta Salad</t>
    </r>
    <r>
      <rPr>
        <b/>
        <i/>
        <sz val="11"/>
        <color rgb="FF000000"/>
        <rFont val="Calibri"/>
        <family val="2"/>
        <scheme val="minor"/>
      </rPr>
      <t xml:space="preserve">
</t>
    </r>
    <r>
      <rPr>
        <i/>
        <sz val="11"/>
        <color rgb="FF000000"/>
        <rFont val="Calibri"/>
        <family val="2"/>
        <scheme val="minor"/>
      </rPr>
      <t>(per 5 individual pre packed servings)</t>
    </r>
  </si>
  <si>
    <r>
      <t xml:space="preserve">Selection of Canapés - Fish/Meat/Veggie 
</t>
    </r>
    <r>
      <rPr>
        <sz val="11"/>
        <color rgb="FF000000"/>
        <rFont val="Calibri"/>
        <family val="2"/>
        <scheme val="minor"/>
      </rPr>
      <t xml:space="preserve">(3 per person, </t>
    </r>
    <r>
      <rPr>
        <sz val="11"/>
        <color rgb="FFFF0000"/>
        <rFont val="Calibri"/>
        <family val="2"/>
        <scheme val="minor"/>
      </rPr>
      <t>minimum order of 15 people</t>
    </r>
    <r>
      <rPr>
        <sz val="11"/>
        <color rgb="FF000000"/>
        <rFont val="Calibri"/>
        <family val="2"/>
        <scheme val="minor"/>
      </rPr>
      <t xml:space="preserve">) </t>
    </r>
  </si>
  <si>
    <r>
      <t>Selection of Canapés - Veggie</t>
    </r>
    <r>
      <rPr>
        <b/>
        <sz val="11"/>
        <color rgb="FFFF0000"/>
        <rFont val="Calibri"/>
        <family val="2"/>
        <scheme val="minor"/>
      </rPr>
      <t xml:space="preserve"> 
</t>
    </r>
    <r>
      <rPr>
        <sz val="11"/>
        <color rgb="FF000000"/>
        <rFont val="Calibri"/>
        <family val="2"/>
        <scheme val="minor"/>
      </rPr>
      <t>(3 per person,</t>
    </r>
    <r>
      <rPr>
        <sz val="11"/>
        <color rgb="FFFF0000"/>
        <rFont val="Calibri"/>
        <family val="2"/>
        <scheme val="minor"/>
      </rPr>
      <t xml:space="preserve"> minimum order of 15 people</t>
    </r>
    <r>
      <rPr>
        <sz val="11"/>
        <color rgb="FF000000"/>
        <rFont val="Calibri"/>
        <family val="2"/>
        <scheme val="minor"/>
      </rPr>
      <t>)</t>
    </r>
  </si>
  <si>
    <t>BEVERAGE MENU</t>
  </si>
  <si>
    <t>Wines, Champagne, Sparkling Wine - all 70cl &amp; Glassware</t>
  </si>
  <si>
    <t>Total 
£</t>
  </si>
  <si>
    <r>
      <rPr>
        <b/>
        <sz val="11"/>
        <color rgb="FF000000"/>
        <rFont val="Calibri"/>
        <family val="2"/>
        <scheme val="minor"/>
      </rPr>
      <t>Lanson Black Label Brut</t>
    </r>
    <r>
      <rPr>
        <sz val="11"/>
        <color rgb="FF000000"/>
        <rFont val="Calibri"/>
        <family val="2"/>
        <scheme val="minor"/>
      </rPr>
      <t xml:space="preserve"> </t>
    </r>
  </si>
  <si>
    <r>
      <rPr>
        <b/>
        <sz val="11"/>
        <color rgb="FF000000"/>
        <rFont val="Calibri"/>
        <family val="2"/>
        <scheme val="minor"/>
      </rPr>
      <t>Lanson Black Label Rose</t>
    </r>
    <r>
      <rPr>
        <sz val="11"/>
        <color rgb="FF000000"/>
        <rFont val="Calibri"/>
        <family val="2"/>
        <scheme val="minor"/>
      </rPr>
      <t xml:space="preserve"> </t>
    </r>
  </si>
  <si>
    <r>
      <rPr>
        <b/>
        <sz val="11"/>
        <color rgb="FF000000"/>
        <rFont val="Calibri"/>
        <family val="2"/>
        <scheme val="minor"/>
      </rPr>
      <t>Il baco Da Seta, Prosecco Extra Dry Sparkling Wine</t>
    </r>
    <r>
      <rPr>
        <sz val="11"/>
        <color rgb="FF000000"/>
        <rFont val="Calibri"/>
        <family val="2"/>
        <scheme val="minor"/>
      </rPr>
      <t xml:space="preserve"> - ABV 11.0%</t>
    </r>
  </si>
  <si>
    <r>
      <rPr>
        <b/>
        <sz val="11"/>
        <color rgb="FF000000"/>
        <rFont val="Calibri"/>
        <family val="2"/>
        <scheme val="minor"/>
      </rPr>
      <t>Thomas Naughty- Alcohol Free Sparkling Wine</t>
    </r>
    <r>
      <rPr>
        <sz val="11"/>
        <color rgb="FF000000"/>
        <rFont val="Calibri"/>
        <family val="2"/>
        <scheme val="minor"/>
      </rPr>
      <t xml:space="preserve"> - 0%</t>
    </r>
  </si>
  <si>
    <r>
      <rPr>
        <b/>
        <sz val="11"/>
        <color rgb="FF000000"/>
        <rFont val="Calibri"/>
        <family val="2"/>
        <scheme val="minor"/>
      </rPr>
      <t>Thomas Naughty- Alcohol Free Rose Sparkling Wine</t>
    </r>
    <r>
      <rPr>
        <sz val="11"/>
        <color rgb="FF000000"/>
        <rFont val="Calibri"/>
        <family val="2"/>
        <scheme val="minor"/>
      </rPr>
      <t xml:space="preserve"> - 0%</t>
    </r>
  </si>
  <si>
    <r>
      <rPr>
        <b/>
        <sz val="11"/>
        <color rgb="FF000000"/>
        <rFont val="Calibri"/>
        <family val="2"/>
        <scheme val="minor"/>
      </rPr>
      <t>Monte Verde Merlot, Central Valley Bottle</t>
    </r>
    <r>
      <rPr>
        <sz val="11"/>
        <color rgb="FF000000"/>
        <rFont val="Calibri"/>
        <family val="2"/>
        <scheme val="minor"/>
      </rPr>
      <t xml:space="preserve"> - ABV 12%</t>
    </r>
  </si>
  <si>
    <r>
      <rPr>
        <b/>
        <sz val="11"/>
        <color rgb="FF000000"/>
        <rFont val="Calibri"/>
        <family val="2"/>
        <scheme val="minor"/>
      </rPr>
      <t xml:space="preserve"> Lunaris by Callia Malbec, San Juan</t>
    </r>
    <r>
      <rPr>
        <sz val="11"/>
        <color rgb="FF000000"/>
        <rFont val="Calibri"/>
        <family val="2"/>
        <scheme val="minor"/>
      </rPr>
      <t xml:space="preserve"> - 13%</t>
    </r>
  </si>
  <si>
    <r>
      <rPr>
        <b/>
        <sz val="11"/>
        <color theme="1"/>
        <rFont val="Calibri"/>
        <family val="2"/>
        <scheme val="minor"/>
      </rPr>
      <t>Rioja Crianza</t>
    </r>
    <r>
      <rPr>
        <sz val="11"/>
        <color theme="1"/>
        <rFont val="Calibri"/>
        <family val="2"/>
        <scheme val="minor"/>
      </rPr>
      <t xml:space="preserve"> - 13.5%</t>
    </r>
  </si>
  <si>
    <r>
      <rPr>
        <b/>
        <sz val="11"/>
        <color theme="1"/>
        <rFont val="Calibri"/>
        <family val="2"/>
        <scheme val="minor"/>
      </rPr>
      <t>Thomas Naughty - Alcohol Free Red Wine</t>
    </r>
    <r>
      <rPr>
        <sz val="11"/>
        <color theme="1"/>
        <rFont val="Calibri"/>
        <family val="2"/>
        <scheme val="minor"/>
      </rPr>
      <t xml:space="preserve"> - 0%</t>
    </r>
  </si>
  <si>
    <r>
      <rPr>
        <b/>
        <sz val="11"/>
        <color rgb="FF000000"/>
        <rFont val="Calibri"/>
        <family val="2"/>
        <scheme val="minor"/>
      </rPr>
      <t xml:space="preserve"> Monte Verde Sauvignon Blanc, Central Valley</t>
    </r>
    <r>
      <rPr>
        <sz val="11"/>
        <color rgb="FF000000"/>
        <rFont val="Calibri"/>
        <family val="2"/>
        <scheme val="minor"/>
      </rPr>
      <t xml:space="preserve"> - 12%</t>
    </r>
  </si>
  <si>
    <r>
      <rPr>
        <b/>
        <sz val="11"/>
        <color rgb="FF000000"/>
        <rFont val="Calibri"/>
        <family val="2"/>
        <scheme val="minor"/>
      </rPr>
      <t>Thomas Naughty- Alcohol Free White Wine</t>
    </r>
    <r>
      <rPr>
        <sz val="11"/>
        <color rgb="FF000000"/>
        <rFont val="Calibri"/>
        <family val="2"/>
        <scheme val="minor"/>
      </rPr>
      <t xml:space="preserve"> - 0%</t>
    </r>
  </si>
  <si>
    <r>
      <rPr>
        <b/>
        <sz val="11"/>
        <color theme="1"/>
        <rFont val="Calibri"/>
        <family val="2"/>
        <scheme val="minor"/>
      </rPr>
      <t xml:space="preserve"> Monte Verde Merlot Rosé, Central Valley</t>
    </r>
    <r>
      <rPr>
        <sz val="11"/>
        <color theme="1"/>
        <rFont val="Calibri"/>
        <family val="2"/>
        <scheme val="minor"/>
      </rPr>
      <t xml:space="preserve"> - 10.5%</t>
    </r>
  </si>
  <si>
    <t>BEERS &amp; SPIRITS</t>
  </si>
  <si>
    <r>
      <rPr>
        <b/>
        <sz val="11"/>
        <color rgb="FF000000"/>
        <rFont val="Calibri"/>
        <family val="2"/>
        <scheme val="minor"/>
      </rPr>
      <t>Pravha Bottle</t>
    </r>
    <r>
      <rPr>
        <sz val="11"/>
        <color rgb="FF000000"/>
        <rFont val="Calibri"/>
        <family val="2"/>
        <scheme val="minor"/>
      </rPr>
      <t xml:space="preserve"> 330ml NRB - ABV 4.0%  x24</t>
    </r>
  </si>
  <si>
    <r>
      <rPr>
        <b/>
        <sz val="11"/>
        <color rgb="FF000000"/>
        <rFont val="Calibri"/>
        <family val="2"/>
        <scheme val="minor"/>
      </rPr>
      <t>Coors Light</t>
    </r>
    <r>
      <rPr>
        <sz val="11"/>
        <color rgb="FF000000"/>
        <rFont val="Calibri"/>
        <family val="2"/>
        <scheme val="minor"/>
      </rPr>
      <t xml:space="preserve"> 330ml - ABV 4.0% x24</t>
    </r>
  </si>
  <si>
    <r>
      <rPr>
        <b/>
        <sz val="11"/>
        <color rgb="FF000000"/>
        <rFont val="Calibri"/>
        <family val="2"/>
        <scheme val="minor"/>
      </rPr>
      <t>Brewdog Punk IPA</t>
    </r>
    <r>
      <rPr>
        <sz val="11"/>
        <color rgb="FF000000"/>
        <rFont val="Calibri"/>
        <family val="2"/>
        <scheme val="minor"/>
      </rPr>
      <t xml:space="preserve"> 330ml Can - ABV 5.2% x24</t>
    </r>
  </si>
  <si>
    <r>
      <rPr>
        <b/>
        <sz val="11"/>
        <color rgb="FF000000"/>
        <rFont val="Calibri"/>
        <family val="2"/>
        <scheme val="minor"/>
      </rPr>
      <t>Brewdog AF Punk IPA</t>
    </r>
    <r>
      <rPr>
        <sz val="11"/>
        <color rgb="FF000000"/>
        <rFont val="Calibri"/>
        <family val="2"/>
        <scheme val="minor"/>
      </rPr>
      <t xml:space="preserve"> 330ml Can - ABV 0.5% x24</t>
    </r>
  </si>
  <si>
    <r>
      <rPr>
        <b/>
        <sz val="11"/>
        <color rgb="FF000000"/>
        <rFont val="Calibri"/>
        <family val="2"/>
        <scheme val="minor"/>
      </rPr>
      <t>Staropramen Zero</t>
    </r>
    <r>
      <rPr>
        <sz val="11"/>
        <color rgb="FF000000"/>
        <rFont val="Calibri"/>
        <family val="2"/>
        <scheme val="minor"/>
      </rPr>
      <t xml:space="preserve"> 330ml - ABV 0% x24</t>
    </r>
  </si>
  <si>
    <r>
      <rPr>
        <b/>
        <sz val="11"/>
        <color rgb="FF000000"/>
        <rFont val="Calibri"/>
        <family val="2"/>
        <scheme val="minor"/>
      </rPr>
      <t>Gordon's Gin</t>
    </r>
    <r>
      <rPr>
        <sz val="11"/>
        <color rgb="FF000000"/>
        <rFont val="Calibri"/>
        <family val="2"/>
        <scheme val="minor"/>
      </rPr>
      <t xml:space="preserve"> 70cl - ABV 37.5%</t>
    </r>
  </si>
  <si>
    <r>
      <rPr>
        <b/>
        <sz val="11"/>
        <color rgb="FF000000"/>
        <rFont val="Calibri"/>
        <family val="2"/>
        <scheme val="minor"/>
      </rPr>
      <t>Bells Whisky</t>
    </r>
    <r>
      <rPr>
        <sz val="11"/>
        <color rgb="FF000000"/>
        <rFont val="Calibri"/>
        <family val="2"/>
        <scheme val="minor"/>
      </rPr>
      <t xml:space="preserve"> 70cl - ABV 40.0%</t>
    </r>
  </si>
  <si>
    <r>
      <rPr>
        <b/>
        <sz val="11"/>
        <color rgb="FF000000"/>
        <rFont val="Calibri"/>
        <family val="2"/>
        <scheme val="minor"/>
      </rPr>
      <t>Smirnoff Red Label Vodka</t>
    </r>
    <r>
      <rPr>
        <sz val="11"/>
        <color rgb="FF000000"/>
        <rFont val="Calibri"/>
        <family val="2"/>
        <scheme val="minor"/>
      </rPr>
      <t xml:space="preserve"> 70cl - ABV 37.5%</t>
    </r>
  </si>
  <si>
    <r>
      <rPr>
        <b/>
        <sz val="11"/>
        <color rgb="FF000000"/>
        <rFont val="Calibri"/>
        <family val="2"/>
        <scheme val="minor"/>
      </rPr>
      <t>Bacardi Rum</t>
    </r>
    <r>
      <rPr>
        <sz val="11"/>
        <color rgb="FF000000"/>
        <rFont val="Calibri"/>
        <family val="2"/>
        <scheme val="minor"/>
      </rPr>
      <t xml:space="preserve"> 70cl - ABV 37.5%</t>
    </r>
  </si>
  <si>
    <t>SOFT DRINKS, MIXERS &amp; MINERALS</t>
  </si>
  <si>
    <r>
      <rPr>
        <b/>
        <sz val="11"/>
        <color rgb="FF000000"/>
        <rFont val="Calibri"/>
        <family val="2"/>
        <scheme val="minor"/>
      </rPr>
      <t>Pepsi</t>
    </r>
    <r>
      <rPr>
        <sz val="11"/>
        <color rgb="FF000000"/>
        <rFont val="Calibri"/>
        <family val="2"/>
        <scheme val="minor"/>
      </rPr>
      <t xml:space="preserve"> 330ml can x24</t>
    </r>
  </si>
  <si>
    <r>
      <rPr>
        <b/>
        <sz val="11"/>
        <color rgb="FF000000"/>
        <rFont val="Calibri"/>
        <family val="2"/>
        <scheme val="minor"/>
      </rPr>
      <t>Pepsi Max</t>
    </r>
    <r>
      <rPr>
        <sz val="11"/>
        <color rgb="FF000000"/>
        <rFont val="Calibri"/>
        <family val="2"/>
        <scheme val="minor"/>
      </rPr>
      <t xml:space="preserve"> 330ml Can x24</t>
    </r>
  </si>
  <si>
    <r>
      <rPr>
        <b/>
        <sz val="11"/>
        <color rgb="FF000000"/>
        <rFont val="Calibri"/>
        <family val="2"/>
        <scheme val="minor"/>
      </rPr>
      <t>Diet Pepsi</t>
    </r>
    <r>
      <rPr>
        <sz val="11"/>
        <color rgb="FF000000"/>
        <rFont val="Calibri"/>
        <family val="2"/>
        <scheme val="minor"/>
      </rPr>
      <t xml:space="preserve"> 330ml Can x24</t>
    </r>
  </si>
  <si>
    <r>
      <rPr>
        <b/>
        <sz val="11"/>
        <color rgb="FF000000"/>
        <rFont val="Calibri"/>
        <family val="2"/>
        <scheme val="minor"/>
      </rPr>
      <t>7-Up Light</t>
    </r>
    <r>
      <rPr>
        <sz val="11"/>
        <color rgb="FF000000"/>
        <rFont val="Calibri"/>
        <family val="2"/>
        <scheme val="minor"/>
      </rPr>
      <t xml:space="preserve"> 330ml Can x24</t>
    </r>
  </si>
  <si>
    <r>
      <rPr>
        <b/>
        <sz val="11"/>
        <color rgb="FF000000"/>
        <rFont val="Calibri"/>
        <family val="2"/>
        <scheme val="minor"/>
      </rPr>
      <t>Britvic Soda Water</t>
    </r>
    <r>
      <rPr>
        <sz val="11"/>
        <color rgb="FF000000"/>
        <rFont val="Calibri"/>
        <family val="2"/>
        <scheme val="minor"/>
      </rPr>
      <t xml:space="preserve"> x24</t>
    </r>
  </si>
  <si>
    <r>
      <rPr>
        <b/>
        <sz val="11"/>
        <color rgb="FF000000"/>
        <rFont val="Calibri"/>
        <family val="2"/>
        <scheme val="minor"/>
      </rPr>
      <t>London Essence Indian Tonic Water</t>
    </r>
    <r>
      <rPr>
        <sz val="11"/>
        <color rgb="FF000000"/>
        <rFont val="Calibri"/>
        <family val="2"/>
        <scheme val="minor"/>
      </rPr>
      <t xml:space="preserve"> x24</t>
    </r>
  </si>
  <si>
    <r>
      <rPr>
        <b/>
        <sz val="11"/>
        <color rgb="FF000000"/>
        <rFont val="Calibri"/>
        <family val="2"/>
        <scheme val="minor"/>
      </rPr>
      <t>Innocent Smooth Orange Juice</t>
    </r>
    <r>
      <rPr>
        <sz val="11"/>
        <color rgb="FF000000"/>
        <rFont val="Calibri"/>
        <family val="2"/>
        <scheme val="minor"/>
      </rPr>
      <t xml:space="preserve"> 250ml x8</t>
    </r>
  </si>
  <si>
    <r>
      <rPr>
        <b/>
        <sz val="11"/>
        <color rgb="FF000000"/>
        <rFont val="Calibri"/>
        <family val="2"/>
        <scheme val="minor"/>
      </rPr>
      <t>Orange Juice</t>
    </r>
    <r>
      <rPr>
        <sz val="11"/>
        <color rgb="FF000000"/>
        <rFont val="Calibri"/>
        <family val="2"/>
        <scheme val="minor"/>
      </rPr>
      <t xml:space="preserve"> UHT Litre</t>
    </r>
  </si>
  <si>
    <r>
      <rPr>
        <b/>
        <sz val="11"/>
        <color rgb="FF000000"/>
        <rFont val="Calibri"/>
        <family val="2"/>
        <scheme val="minor"/>
      </rPr>
      <t>Still Mineral Water</t>
    </r>
    <r>
      <rPr>
        <sz val="11"/>
        <color rgb="FF000000"/>
        <rFont val="Calibri"/>
        <family val="2"/>
        <scheme val="minor"/>
      </rPr>
      <t xml:space="preserve"> 500ml x24</t>
    </r>
  </si>
  <si>
    <r>
      <rPr>
        <b/>
        <sz val="11"/>
        <color rgb="FF000000"/>
        <rFont val="Calibri"/>
        <family val="2"/>
        <scheme val="minor"/>
      </rPr>
      <t>Sparkling Mineral Water</t>
    </r>
    <r>
      <rPr>
        <sz val="11"/>
        <color rgb="FF000000"/>
        <rFont val="Calibri"/>
        <family val="2"/>
        <scheme val="minor"/>
      </rPr>
      <t xml:space="preserve"> 500ml x24</t>
    </r>
  </si>
  <si>
    <r>
      <rPr>
        <b/>
        <sz val="11"/>
        <color rgb="FF000000"/>
        <rFont val="Calibri"/>
        <family val="2"/>
        <scheme val="minor"/>
      </rPr>
      <t>Still Mineral Water</t>
    </r>
    <r>
      <rPr>
        <sz val="11"/>
        <color rgb="FF000000"/>
        <rFont val="Calibri"/>
        <family val="2"/>
        <scheme val="minor"/>
      </rPr>
      <t xml:space="preserve"> Glass Btl 750ml x12</t>
    </r>
  </si>
  <si>
    <r>
      <rPr>
        <b/>
        <sz val="11"/>
        <color rgb="FF000000"/>
        <rFont val="Calibri"/>
        <family val="2"/>
        <scheme val="minor"/>
      </rPr>
      <t>Sparkling Mineral Water</t>
    </r>
    <r>
      <rPr>
        <sz val="11"/>
        <color rgb="FF000000"/>
        <rFont val="Calibri"/>
        <family val="2"/>
        <scheme val="minor"/>
      </rPr>
      <t xml:space="preserve"> Glass Btl 750ml x12</t>
    </r>
  </si>
  <si>
    <r>
      <rPr>
        <b/>
        <sz val="11"/>
        <color rgb="FF000000"/>
        <rFont val="Calibri"/>
        <family val="2"/>
        <scheme val="minor"/>
      </rPr>
      <t>Water Cooler Machine only</t>
    </r>
    <r>
      <rPr>
        <sz val="11"/>
        <color rgb="FF000000"/>
        <rFont val="Calibri"/>
        <family val="2"/>
        <scheme val="minor"/>
      </rPr>
      <t xml:space="preserve"> (Will need to order water Bubble seperately)</t>
    </r>
  </si>
  <si>
    <r>
      <rPr>
        <b/>
        <sz val="11"/>
        <color rgb="FF000000"/>
        <rFont val="Calibri"/>
        <family val="2"/>
        <scheme val="minor"/>
      </rPr>
      <t>Additional Water Bubble</t>
    </r>
    <r>
      <rPr>
        <sz val="11"/>
        <color rgb="FF000000"/>
        <rFont val="Calibri"/>
        <family val="2"/>
        <scheme val="minor"/>
      </rPr>
      <t xml:space="preserve"> 18.9L &amp; 100 cups</t>
    </r>
  </si>
  <si>
    <r>
      <rPr>
        <b/>
        <sz val="11"/>
        <color rgb="FF000000"/>
        <rFont val="Calibri"/>
        <family val="2"/>
        <scheme val="minor"/>
      </rPr>
      <t>Ice</t>
    </r>
    <r>
      <rPr>
        <sz val="11"/>
        <color rgb="FF000000"/>
        <rFont val="Calibri"/>
        <family val="2"/>
        <scheme val="minor"/>
      </rPr>
      <t xml:space="preserve"> 2kg Per Bag </t>
    </r>
  </si>
  <si>
    <t xml:space="preserve">COFFEE MACHINE </t>
  </si>
  <si>
    <r>
      <t xml:space="preserve">Zenius - Nespresso Machine - </t>
    </r>
    <r>
      <rPr>
        <sz val="11"/>
        <color rgb="FF000000"/>
        <rFont val="Calibri"/>
        <family val="2"/>
        <scheme val="minor"/>
      </rPr>
      <t>One time purchase</t>
    </r>
  </si>
  <si>
    <r>
      <rPr>
        <b/>
        <sz val="11"/>
        <color rgb="FF000000"/>
        <rFont val="Calibri"/>
        <family val="2"/>
        <scheme val="minor"/>
      </rPr>
      <t>Milk Frother</t>
    </r>
    <r>
      <rPr>
        <sz val="11"/>
        <color rgb="FF000000"/>
        <rFont val="Calibri"/>
        <family val="2"/>
        <scheme val="minor"/>
      </rPr>
      <t xml:space="preserve"> by Nespresso - One time purchase</t>
    </r>
  </si>
  <si>
    <r>
      <t xml:space="preserve">If you would like to discuss a larger machine on stand please use the contact detail above.
</t>
    </r>
    <r>
      <rPr>
        <b/>
        <sz val="11"/>
        <color rgb="FFFF0000"/>
        <rFont val="Calibri"/>
        <family val="2"/>
        <scheme val="minor"/>
      </rPr>
      <t>If you would like to use your own coffee making facilities then you will be subject to a facility fee depending on the output provided, please use the contact detail above to discuss this with us.</t>
    </r>
  </si>
  <si>
    <r>
      <rPr>
        <b/>
        <sz val="11"/>
        <color rgb="FF000000"/>
        <rFont val="Calibri"/>
        <family val="2"/>
        <scheme val="minor"/>
      </rPr>
      <t xml:space="preserve">Original Mix Blend Capsules Package </t>
    </r>
    <r>
      <rPr>
        <sz val="11"/>
        <color rgb="FF000000"/>
        <rFont val="Calibri"/>
        <family val="2"/>
        <scheme val="minor"/>
      </rPr>
      <t>x50 (Includes Tea Bags)</t>
    </r>
  </si>
  <si>
    <t>Supplies for Coffee machine x50 (8oz Cups &amp; Lids/Milk portions/Sugar/Sweetener/Stirrers)</t>
  </si>
  <si>
    <r>
      <rPr>
        <b/>
        <sz val="11"/>
        <color rgb="FF000000"/>
        <rFont val="Calibri"/>
        <family val="2"/>
        <scheme val="minor"/>
      </rPr>
      <t>UHT Semi Skimmed Milk</t>
    </r>
    <r>
      <rPr>
        <sz val="11"/>
        <color rgb="FF000000"/>
        <rFont val="Calibri"/>
        <family val="2"/>
        <scheme val="minor"/>
      </rPr>
      <t xml:space="preserve"> - 1 Litre</t>
    </r>
  </si>
  <si>
    <r>
      <rPr>
        <b/>
        <sz val="11"/>
        <color rgb="FF000000"/>
        <rFont val="Calibri"/>
        <family val="2"/>
        <scheme val="minor"/>
      </rPr>
      <t>UHT Oat Milk</t>
    </r>
    <r>
      <rPr>
        <sz val="11"/>
        <color rgb="FF000000"/>
        <rFont val="Calibri"/>
        <family val="2"/>
        <scheme val="minor"/>
      </rPr>
      <t xml:space="preserve"> - 1 Litre</t>
    </r>
  </si>
  <si>
    <r>
      <rPr>
        <b/>
        <sz val="11"/>
        <color rgb="FF000000"/>
        <rFont val="Calibri"/>
        <family val="2"/>
        <scheme val="minor"/>
      </rPr>
      <t>UHT Soya Milk</t>
    </r>
    <r>
      <rPr>
        <sz val="11"/>
        <color rgb="FF000000"/>
        <rFont val="Calibri"/>
        <family val="2"/>
        <scheme val="minor"/>
      </rPr>
      <t xml:space="preserve"> - 250ml </t>
    </r>
  </si>
  <si>
    <t>Additional Disposables</t>
  </si>
  <si>
    <r>
      <rPr>
        <b/>
        <sz val="11"/>
        <color rgb="FF000000"/>
        <rFont val="Calibri"/>
        <family val="2"/>
        <scheme val="minor"/>
      </rPr>
      <t>Baggase 7" Biodegradable Side Plates</t>
    </r>
    <r>
      <rPr>
        <sz val="11"/>
        <color rgb="FF000000"/>
        <rFont val="Calibri"/>
        <family val="2"/>
        <scheme val="minor"/>
      </rPr>
      <t xml:space="preserve"> (1  box of 125)</t>
    </r>
  </si>
  <si>
    <r>
      <rPr>
        <b/>
        <sz val="11"/>
        <color rgb="FF000000"/>
        <rFont val="Calibri"/>
        <family val="2"/>
        <scheme val="minor"/>
      </rPr>
      <t>Baggase 9" Biodegradeable Plates</t>
    </r>
    <r>
      <rPr>
        <sz val="11"/>
        <color rgb="FF000000"/>
        <rFont val="Calibri"/>
        <family val="2"/>
        <scheme val="minor"/>
      </rPr>
      <t xml:space="preserve"> (1 box of 125)</t>
    </r>
  </si>
  <si>
    <r>
      <rPr>
        <b/>
        <sz val="11"/>
        <color rgb="FF000000"/>
        <rFont val="Calibri"/>
        <family val="2"/>
        <scheme val="minor"/>
      </rPr>
      <t>White Napkins</t>
    </r>
    <r>
      <rPr>
        <sz val="11"/>
        <color rgb="FF000000"/>
        <rFont val="Calibri"/>
        <family val="2"/>
        <scheme val="minor"/>
      </rPr>
      <t xml:space="preserve"> (1 pack of 125)</t>
    </r>
  </si>
  <si>
    <r>
      <rPr>
        <b/>
        <sz val="11"/>
        <color rgb="FF000000"/>
        <rFont val="Calibri"/>
        <family val="2"/>
        <scheme val="minor"/>
      </rPr>
      <t>Disposable Wooden Knive</t>
    </r>
    <r>
      <rPr>
        <sz val="11"/>
        <color rgb="FF000000"/>
        <rFont val="Calibri"/>
        <family val="2"/>
        <scheme val="minor"/>
      </rPr>
      <t xml:space="preserve"> (1 box 100)</t>
    </r>
  </si>
  <si>
    <r>
      <rPr>
        <b/>
        <sz val="11"/>
        <color rgb="FF000000"/>
        <rFont val="Calibri"/>
        <family val="2"/>
        <scheme val="minor"/>
      </rPr>
      <t>Disposable Wooden Fork</t>
    </r>
    <r>
      <rPr>
        <sz val="11"/>
        <color rgb="FF000000"/>
        <rFont val="Calibri"/>
        <family val="2"/>
        <scheme val="minor"/>
      </rPr>
      <t xml:space="preserve"> (1 box 100)</t>
    </r>
  </si>
  <si>
    <r>
      <rPr>
        <b/>
        <sz val="11"/>
        <color rgb="FF000000"/>
        <rFont val="Calibri"/>
        <family val="2"/>
        <scheme val="minor"/>
      </rPr>
      <t xml:space="preserve">Disposable Wooden Spoon </t>
    </r>
    <r>
      <rPr>
        <sz val="11"/>
        <color rgb="FF000000"/>
        <rFont val="Calibri"/>
        <family val="2"/>
        <scheme val="minor"/>
      </rPr>
      <t>(1 box 100)</t>
    </r>
  </si>
  <si>
    <t>Disposable Glassware</t>
  </si>
  <si>
    <r>
      <rPr>
        <b/>
        <sz val="11"/>
        <color theme="1"/>
        <rFont val="Calibri"/>
        <family val="2"/>
        <scheme val="minor"/>
      </rPr>
      <t>Disposable Half Pint Glasses</t>
    </r>
    <r>
      <rPr>
        <sz val="11"/>
        <color theme="1"/>
        <rFont val="Calibri"/>
        <family val="2"/>
        <scheme val="minor"/>
      </rPr>
      <t xml:space="preserve"> (1 box of 25)</t>
    </r>
  </si>
  <si>
    <r>
      <rPr>
        <b/>
        <sz val="11"/>
        <color theme="1"/>
        <rFont val="Calibri"/>
        <family val="2"/>
        <scheme val="minor"/>
      </rPr>
      <t>Disposable Pint Glass</t>
    </r>
    <r>
      <rPr>
        <sz val="11"/>
        <color theme="1"/>
        <rFont val="Calibri"/>
        <family val="2"/>
        <scheme val="minor"/>
      </rPr>
      <t xml:space="preserve"> (1 box of 25)</t>
    </r>
  </si>
  <si>
    <t>Disposable Champagne Flute (1 box of 10)</t>
  </si>
  <si>
    <t xml:space="preserve">Disposable Wine Glass (1 box of 10) </t>
  </si>
  <si>
    <t>METHODS OF PAYMENT</t>
  </si>
  <si>
    <t>Total excluding VAT:</t>
  </si>
  <si>
    <r>
      <t xml:space="preserve">            </t>
    </r>
    <r>
      <rPr>
        <b/>
        <sz val="11"/>
        <color rgb="FF000000"/>
        <rFont val="Calibri"/>
        <family val="2"/>
        <scheme val="minor"/>
      </rPr>
      <t>CREDIT CARD</t>
    </r>
    <r>
      <rPr>
        <sz val="11"/>
        <color rgb="FF000000"/>
        <rFont val="Calibri"/>
        <family val="2"/>
        <scheme val="minor"/>
      </rPr>
      <t xml:space="preserve"> (Access/Visa/Amex/MasterCard)</t>
    </r>
  </si>
  <si>
    <r>
      <t xml:space="preserve">            PAYMENT RECEIVED - </t>
    </r>
    <r>
      <rPr>
        <sz val="11"/>
        <color rgb="FFFF0000"/>
        <rFont val="Calibri"/>
        <family val="2"/>
        <scheme val="minor"/>
      </rPr>
      <t>INTERNAL USE ONLY</t>
    </r>
  </si>
  <si>
    <t>TOTAL DUE INC. VAT:</t>
  </si>
  <si>
    <r>
      <t xml:space="preserve">*When paying by card either call </t>
    </r>
    <r>
      <rPr>
        <b/>
        <sz val="11"/>
        <color theme="1"/>
        <rFont val="Calibri"/>
        <family val="2"/>
        <scheme val="minor"/>
      </rPr>
      <t>01252 268196</t>
    </r>
    <r>
      <rPr>
        <sz val="11"/>
        <color theme="1"/>
        <rFont val="Calibri"/>
        <family val="2"/>
        <scheme val="minor"/>
      </rPr>
      <t xml:space="preserve"> to make payment or we will telephone you to take card details.</t>
    </r>
  </si>
  <si>
    <t xml:space="preserve">Staffing </t>
  </si>
  <si>
    <t>Barista - Daily rate</t>
  </si>
  <si>
    <t>Waiting staff - Daily rate</t>
  </si>
  <si>
    <t xml:space="preserve"> </t>
  </si>
  <si>
    <t>1kg Coffee beans</t>
  </si>
  <si>
    <t xml:space="preserve">Full Barista Pacakage Machine + a Trained and Experienced Staff - Weekly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</si>
</sst>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enorite"/>
    </font>
    <font>
      <sz val="11"/>
      <color rgb="FFFF0000"/>
      <name val="Tenorite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rgb="FF000000"/>
      </left>
      <right style="double">
        <color indexed="64"/>
      </right>
      <top style="medium">
        <color rgb="FF000000"/>
      </top>
      <bottom/>
      <diagonal/>
    </border>
    <border>
      <left style="medium">
        <color indexed="64"/>
      </left>
      <right style="double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0" applyFont="1"/>
    <xf numFmtId="0" fontId="5" fillId="0" borderId="0" xfId="0" applyFont="1"/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8" fontId="10" fillId="0" borderId="7" xfId="0" applyNumberFormat="1" applyFont="1" applyBorder="1" applyAlignment="1" applyProtection="1">
      <alignment horizontal="center" vertical="center" wrapText="1"/>
      <protection hidden="1"/>
    </xf>
    <xf numFmtId="0" fontId="13" fillId="0" borderId="7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44" fontId="10" fillId="4" borderId="8" xfId="1" applyFont="1" applyFill="1" applyBorder="1" applyAlignment="1">
      <alignment horizontal="center" vertical="center" wrapText="1"/>
    </xf>
    <xf numFmtId="8" fontId="10" fillId="0" borderId="2" xfId="0" applyNumberFormat="1" applyFont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44" fontId="10" fillId="4" borderId="10" xfId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8" fontId="10" fillId="0" borderId="5" xfId="0" applyNumberFormat="1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44" fontId="10" fillId="4" borderId="21" xfId="1" applyFont="1" applyFill="1" applyBorder="1" applyAlignment="1">
      <alignment horizontal="center" vertical="center" wrapText="1"/>
    </xf>
    <xf numFmtId="8" fontId="10" fillId="0" borderId="12" xfId="0" applyNumberFormat="1" applyFont="1" applyBorder="1" applyAlignment="1" applyProtection="1">
      <alignment horizontal="center" vertical="center" wrapText="1"/>
      <protection hidden="1"/>
    </xf>
    <xf numFmtId="0" fontId="13" fillId="0" borderId="12" xfId="0" applyFont="1" applyBorder="1" applyAlignment="1">
      <alignment horizontal="center" vertical="center" wrapText="1"/>
    </xf>
    <xf numFmtId="44" fontId="10" fillId="4" borderId="13" xfId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 wrapText="1"/>
    </xf>
    <xf numFmtId="8" fontId="10" fillId="0" borderId="7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right" vertical="center" wrapText="1"/>
    </xf>
    <xf numFmtId="8" fontId="10" fillId="0" borderId="2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8" fontId="10" fillId="0" borderId="5" xfId="0" applyNumberFormat="1" applyFont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right" vertical="center" wrapText="1"/>
    </xf>
    <xf numFmtId="8" fontId="20" fillId="0" borderId="7" xfId="0" applyNumberFormat="1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right" vertical="center" wrapText="1"/>
    </xf>
    <xf numFmtId="8" fontId="20" fillId="0" borderId="2" xfId="0" applyNumberFormat="1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right" vertical="center"/>
    </xf>
    <xf numFmtId="0" fontId="11" fillId="3" borderId="20" xfId="0" applyFont="1" applyFill="1" applyBorder="1" applyAlignment="1">
      <alignment horizontal="right" vertical="center" wrapText="1"/>
    </xf>
    <xf numFmtId="8" fontId="20" fillId="0" borderId="5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right" vertical="center" wrapText="1"/>
    </xf>
    <xf numFmtId="8" fontId="2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3" borderId="3" xfId="0" applyFont="1" applyFill="1" applyBorder="1" applyAlignment="1">
      <alignment horizontal="center" vertical="center" wrapText="1"/>
    </xf>
    <xf numFmtId="44" fontId="10" fillId="4" borderId="3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4" fontId="10" fillId="4" borderId="2" xfId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44" fontId="10" fillId="4" borderId="5" xfId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right" vertical="center" wrapText="1"/>
    </xf>
    <xf numFmtId="8" fontId="20" fillId="3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7" borderId="40" xfId="0" applyFont="1" applyFill="1" applyBorder="1" applyAlignment="1">
      <alignment horizontal="right" wrapText="1"/>
    </xf>
    <xf numFmtId="0" fontId="11" fillId="8" borderId="40" xfId="0" applyFont="1" applyFill="1" applyBorder="1" applyAlignment="1">
      <alignment horizontal="right" wrapText="1"/>
    </xf>
    <xf numFmtId="0" fontId="9" fillId="2" borderId="22" xfId="0" applyFont="1" applyFill="1" applyBorder="1" applyAlignment="1">
      <alignment horizontal="center"/>
    </xf>
    <xf numFmtId="0" fontId="11" fillId="0" borderId="30" xfId="0" applyFont="1" applyBorder="1" applyAlignment="1">
      <alignment horizontal="left" vertical="center" wrapText="1"/>
    </xf>
    <xf numFmtId="0" fontId="8" fillId="0" borderId="35" xfId="0" applyFont="1" applyBorder="1" applyAlignment="1">
      <alignment vertical="center"/>
    </xf>
    <xf numFmtId="0" fontId="21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8" fontId="20" fillId="0" borderId="1" xfId="0" applyNumberFormat="1" applyFont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right" vertical="center" wrapText="1"/>
    </xf>
    <xf numFmtId="8" fontId="20" fillId="0" borderId="64" xfId="0" applyNumberFormat="1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0" fillId="3" borderId="66" xfId="0" applyFont="1" applyFill="1" applyBorder="1" applyAlignment="1">
      <alignment horizontal="center" vertical="center" wrapText="1"/>
    </xf>
    <xf numFmtId="44" fontId="10" fillId="4" borderId="67" xfId="1" applyFont="1" applyFill="1" applyBorder="1" applyAlignment="1">
      <alignment horizontal="center" vertical="center" wrapText="1"/>
    </xf>
    <xf numFmtId="0" fontId="11" fillId="3" borderId="59" xfId="0" applyFont="1" applyFill="1" applyBorder="1" applyAlignment="1">
      <alignment horizontal="right" vertical="center" wrapText="1"/>
    </xf>
    <xf numFmtId="44" fontId="10" fillId="4" borderId="68" xfId="1" applyFont="1" applyFill="1" applyBorder="1" applyAlignment="1">
      <alignment horizontal="center" vertical="center" wrapText="1"/>
    </xf>
    <xf numFmtId="44" fontId="10" fillId="4" borderId="69" xfId="1" applyFont="1" applyFill="1" applyBorder="1" applyAlignment="1">
      <alignment horizontal="center" vertical="center" wrapText="1"/>
    </xf>
    <xf numFmtId="8" fontId="20" fillId="0" borderId="70" xfId="0" applyNumberFormat="1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 wrapText="1"/>
    </xf>
    <xf numFmtId="0" fontId="10" fillId="3" borderId="71" xfId="0" applyFont="1" applyFill="1" applyBorder="1" applyAlignment="1">
      <alignment horizontal="center" vertical="center" wrapText="1"/>
    </xf>
    <xf numFmtId="44" fontId="10" fillId="4" borderId="72" xfId="1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right" vertical="center"/>
    </xf>
    <xf numFmtId="0" fontId="1" fillId="5" borderId="56" xfId="0" applyFont="1" applyFill="1" applyBorder="1" applyAlignment="1">
      <alignment horizontal="right" vertical="center"/>
    </xf>
    <xf numFmtId="0" fontId="1" fillId="5" borderId="59" xfId="0" applyFont="1" applyFill="1" applyBorder="1" applyAlignment="1">
      <alignment horizontal="right" vertical="center"/>
    </xf>
    <xf numFmtId="0" fontId="1" fillId="5" borderId="61" xfId="0" applyFont="1" applyFill="1" applyBorder="1" applyAlignment="1">
      <alignment horizontal="right" vertical="center"/>
    </xf>
    <xf numFmtId="0" fontId="1" fillId="0" borderId="9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3" borderId="9" xfId="0" applyFont="1" applyFill="1" applyBorder="1" applyAlignment="1">
      <alignment horizontal="right" vertical="center" wrapText="1"/>
    </xf>
    <xf numFmtId="44" fontId="1" fillId="0" borderId="40" xfId="0" applyNumberFormat="1" applyFont="1" applyBorder="1" applyAlignment="1">
      <alignment horizontal="right" vertical="center"/>
    </xf>
    <xf numFmtId="0" fontId="1" fillId="0" borderId="36" xfId="0" applyFont="1" applyBorder="1" applyAlignment="1">
      <alignment vertical="center"/>
    </xf>
    <xf numFmtId="44" fontId="8" fillId="0" borderId="40" xfId="0" applyNumberFormat="1" applyFont="1" applyBorder="1" applyAlignment="1">
      <alignment horizontal="right" vertical="center"/>
    </xf>
    <xf numFmtId="0" fontId="26" fillId="3" borderId="9" xfId="0" applyFont="1" applyFill="1" applyBorder="1" applyAlignment="1">
      <alignment horizontal="right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right" vertical="center" wrapText="1"/>
    </xf>
    <xf numFmtId="0" fontId="0" fillId="3" borderId="59" xfId="0" applyFont="1" applyFill="1" applyBorder="1" applyAlignment="1">
      <alignment horizontal="right" vertical="center" wrapText="1"/>
    </xf>
    <xf numFmtId="0" fontId="0" fillId="3" borderId="61" xfId="0" applyFont="1" applyFill="1" applyBorder="1" applyAlignment="1">
      <alignment horizontal="right" vertical="center" wrapText="1"/>
    </xf>
    <xf numFmtId="0" fontId="9" fillId="2" borderId="53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62" xfId="0" applyFont="1" applyBorder="1" applyAlignment="1">
      <alignment horizontal="left" vertical="center"/>
    </xf>
    <xf numFmtId="0" fontId="8" fillId="0" borderId="63" xfId="0" applyFont="1" applyBorder="1" applyAlignment="1">
      <alignment horizontal="left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44" fontId="10" fillId="2" borderId="32" xfId="1" applyFont="1" applyFill="1" applyBorder="1" applyAlignment="1">
      <alignment horizontal="center" vertical="center" wrapText="1"/>
    </xf>
    <xf numFmtId="44" fontId="10" fillId="2" borderId="33" xfId="1" applyFont="1" applyFill="1" applyBorder="1" applyAlignment="1">
      <alignment horizontal="center" vertical="center" wrapText="1"/>
    </xf>
    <xf numFmtId="44" fontId="10" fillId="2" borderId="29" xfId="1" applyFont="1" applyFill="1" applyBorder="1" applyAlignment="1">
      <alignment horizontal="center" vertical="center" wrapText="1"/>
    </xf>
    <xf numFmtId="44" fontId="10" fillId="2" borderId="28" xfId="1" applyFont="1" applyFill="1" applyBorder="1" applyAlignment="1">
      <alignment horizontal="center" vertical="center" wrapText="1"/>
    </xf>
    <xf numFmtId="44" fontId="10" fillId="4" borderId="27" xfId="1" applyFont="1" applyFill="1" applyBorder="1" applyAlignment="1">
      <alignment horizontal="center" vertical="center" wrapText="1"/>
    </xf>
    <xf numFmtId="44" fontId="10" fillId="4" borderId="16" xfId="1" applyFont="1" applyFill="1" applyBorder="1" applyAlignment="1">
      <alignment horizontal="center" vertical="center" wrapText="1"/>
    </xf>
    <xf numFmtId="44" fontId="10" fillId="4" borderId="22" xfId="1" applyFont="1" applyFill="1" applyBorder="1" applyAlignment="1">
      <alignment horizontal="center" vertical="center" wrapText="1"/>
    </xf>
    <xf numFmtId="44" fontId="10" fillId="4" borderId="31" xfId="1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 indent="1"/>
    </xf>
    <xf numFmtId="0" fontId="10" fillId="3" borderId="42" xfId="0" applyFont="1" applyFill="1" applyBorder="1" applyAlignment="1">
      <alignment horizontal="center" vertical="center" wrapText="1" indent="1"/>
    </xf>
    <xf numFmtId="0" fontId="10" fillId="3" borderId="43" xfId="0" applyFont="1" applyFill="1" applyBorder="1" applyAlignment="1">
      <alignment horizontal="center" vertical="center" wrapText="1" indent="1"/>
    </xf>
    <xf numFmtId="8" fontId="20" fillId="6" borderId="1" xfId="0" applyNumberFormat="1" applyFont="1" applyFill="1" applyBorder="1" applyAlignment="1">
      <alignment horizontal="center" vertical="center" wrapText="1"/>
    </xf>
    <xf numFmtId="8" fontId="20" fillId="6" borderId="24" xfId="0" applyNumberFormat="1" applyFont="1" applyFill="1" applyBorder="1" applyAlignment="1">
      <alignment horizontal="center" vertical="center" wrapText="1"/>
    </xf>
    <xf numFmtId="8" fontId="20" fillId="6" borderId="25" xfId="0" applyNumberFormat="1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2" borderId="23" xfId="0" applyFont="1" applyFill="1" applyBorder="1" applyAlignment="1">
      <alignment horizontal="right" vertical="center"/>
    </xf>
    <xf numFmtId="0" fontId="8" fillId="2" borderId="32" xfId="0" applyFont="1" applyFill="1" applyBorder="1" applyAlignment="1">
      <alignment horizontal="right" vertical="center"/>
    </xf>
    <xf numFmtId="0" fontId="8" fillId="2" borderId="33" xfId="0" applyFont="1" applyFill="1" applyBorder="1" applyAlignment="1">
      <alignment horizontal="right" vertical="center"/>
    </xf>
    <xf numFmtId="0" fontId="8" fillId="2" borderId="34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28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23" fillId="3" borderId="46" xfId="0" applyFont="1" applyFill="1" applyBorder="1" applyAlignment="1">
      <alignment horizontal="center" vertical="center" wrapText="1" indent="1"/>
    </xf>
    <xf numFmtId="0" fontId="10" fillId="3" borderId="47" xfId="0" applyFont="1" applyFill="1" applyBorder="1" applyAlignment="1">
      <alignment horizontal="center" vertical="center" wrapText="1" indent="1"/>
    </xf>
    <xf numFmtId="0" fontId="10" fillId="3" borderId="48" xfId="0" applyFont="1" applyFill="1" applyBorder="1" applyAlignment="1">
      <alignment horizontal="center" vertical="center" wrapText="1" indent="1"/>
    </xf>
    <xf numFmtId="0" fontId="23" fillId="3" borderId="44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3" borderId="45" xfId="0" applyFont="1" applyFill="1" applyBorder="1" applyAlignment="1">
      <alignment horizontal="center" vertical="center" wrapText="1"/>
    </xf>
    <xf numFmtId="0" fontId="24" fillId="3" borderId="44" xfId="0" applyFont="1" applyFill="1" applyBorder="1" applyAlignment="1">
      <alignment horizontal="center" vertical="center" wrapText="1"/>
    </xf>
    <xf numFmtId="0" fontId="22" fillId="3" borderId="41" xfId="0" applyFont="1" applyFill="1" applyBorder="1" applyAlignment="1">
      <alignment horizontal="center" vertical="center" wrapText="1"/>
    </xf>
    <xf numFmtId="0" fontId="22" fillId="3" borderId="42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2" fillId="3" borderId="44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A60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295275</xdr:rowOff>
    </xdr:to>
    <xdr:sp macro="" textlink="">
      <xdr:nvSpPr>
        <xdr:cNvPr id="1025" name="AutoShape 1" descr="https://www.farnborough.com/Images/logo-header.svg">
          <a:extLst>
            <a:ext uri="{FF2B5EF4-FFF2-40B4-BE49-F238E27FC236}">
              <a16:creationId xmlns:a16="http://schemas.microsoft.com/office/drawing/2014/main" id="{F611D092-D9CC-4B10-AE71-449A0B4C55A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295275</xdr:rowOff>
    </xdr:to>
    <xdr:sp macro="" textlink="">
      <xdr:nvSpPr>
        <xdr:cNvPr id="1026" name="AutoShape 2" descr="https://www.farnborough.com/Images/logo-header.svg">
          <a:extLst>
            <a:ext uri="{FF2B5EF4-FFF2-40B4-BE49-F238E27FC236}">
              <a16:creationId xmlns:a16="http://schemas.microsoft.com/office/drawing/2014/main" id="{36F3CA87-AFD6-4778-9FAD-84E672D6CF6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295275</xdr:rowOff>
    </xdr:to>
    <xdr:sp macro="" textlink="">
      <xdr:nvSpPr>
        <xdr:cNvPr id="1027" name="AutoShape 3" descr="https://www.farnborough.com/Images/logo-header.svg">
          <a:extLst>
            <a:ext uri="{FF2B5EF4-FFF2-40B4-BE49-F238E27FC236}">
              <a16:creationId xmlns:a16="http://schemas.microsoft.com/office/drawing/2014/main" id="{4442F04D-172B-452D-92D9-AD48A04FFC3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295275</xdr:rowOff>
    </xdr:to>
    <xdr:sp macro="" textlink="">
      <xdr:nvSpPr>
        <xdr:cNvPr id="1028" name="AutoShape 4" descr="https://www.farnborough.com/Images/logo-header.svg">
          <a:extLst>
            <a:ext uri="{FF2B5EF4-FFF2-40B4-BE49-F238E27FC236}">
              <a16:creationId xmlns:a16="http://schemas.microsoft.com/office/drawing/2014/main" id="{92AEC916-8782-4F3C-89DB-0EA27BCE263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152400</xdr:colOff>
      <xdr:row>118</xdr:row>
      <xdr:rowOff>66675</xdr:rowOff>
    </xdr:from>
    <xdr:to>
      <xdr:col>1</xdr:col>
      <xdr:colOff>361950</xdr:colOff>
      <xdr:row>118</xdr:row>
      <xdr:rowOff>215900</xdr:rowOff>
    </xdr:to>
    <xdr:sp macro="" textlink="">
      <xdr:nvSpPr>
        <xdr:cNvPr id="14" name="Rounded Rectangle 9">
          <a:extLst>
            <a:ext uri="{FF2B5EF4-FFF2-40B4-BE49-F238E27FC236}">
              <a16:creationId xmlns:a16="http://schemas.microsoft.com/office/drawing/2014/main" id="{0AD1A339-505D-45FB-B7DD-706A97A9CBBE}"/>
            </a:ext>
          </a:extLst>
        </xdr:cNvPr>
        <xdr:cNvSpPr/>
      </xdr:nvSpPr>
      <xdr:spPr>
        <a:xfrm>
          <a:off x="409575" y="25517475"/>
          <a:ext cx="209550" cy="149225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152400</xdr:colOff>
      <xdr:row>119</xdr:row>
      <xdr:rowOff>66675</xdr:rowOff>
    </xdr:from>
    <xdr:to>
      <xdr:col>1</xdr:col>
      <xdr:colOff>352425</xdr:colOff>
      <xdr:row>119</xdr:row>
      <xdr:rowOff>225425</xdr:rowOff>
    </xdr:to>
    <xdr:sp macro="" textlink="">
      <xdr:nvSpPr>
        <xdr:cNvPr id="13" name="Rounded Rectangle 9">
          <a:extLst>
            <a:ext uri="{FF2B5EF4-FFF2-40B4-BE49-F238E27FC236}">
              <a16:creationId xmlns:a16="http://schemas.microsoft.com/office/drawing/2014/main" id="{9C012BD9-2B61-48E2-B5E7-AD0FADA1AEF8}"/>
            </a:ext>
          </a:extLst>
        </xdr:cNvPr>
        <xdr:cNvSpPr/>
      </xdr:nvSpPr>
      <xdr:spPr>
        <a:xfrm>
          <a:off x="409575" y="25812750"/>
          <a:ext cx="200025" cy="158750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228600</xdr:colOff>
      <xdr:row>1</xdr:row>
      <xdr:rowOff>1</xdr:rowOff>
    </xdr:from>
    <xdr:to>
      <xdr:col>6</xdr:col>
      <xdr:colOff>133350</xdr:colOff>
      <xdr:row>6</xdr:row>
      <xdr:rowOff>266161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32FD04-B151-4F6C-9CD7-83735D8CA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"/>
          <a:ext cx="8867775" cy="1371060"/>
        </a:xfrm>
        <a:prstGeom prst="rect">
          <a:avLst/>
        </a:prstGeom>
      </xdr:spPr>
    </xdr:pic>
    <xdr:clientData/>
  </xdr:twoCellAnchor>
  <xdr:twoCellAnchor>
    <xdr:from>
      <xdr:col>6</xdr:col>
      <xdr:colOff>333375</xdr:colOff>
      <xdr:row>0</xdr:row>
      <xdr:rowOff>161925</xdr:rowOff>
    </xdr:from>
    <xdr:to>
      <xdr:col>13</xdr:col>
      <xdr:colOff>85725</xdr:colOff>
      <xdr:row>6</xdr:row>
      <xdr:rowOff>257175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2385775-B9E7-13FB-D1DE-EF3F03B77076}"/>
            </a:ext>
            <a:ext uri="{147F2762-F138-4A5C-976F-8EAC2B608ADB}">
              <a16:predDERef xmlns:a16="http://schemas.microsoft.com/office/drawing/2014/main" pred="{9632FD04-B151-4F6C-9CD7-83735D8CA56C}"/>
            </a:ext>
          </a:extLst>
        </xdr:cNvPr>
        <xdr:cNvSpPr txBox="1"/>
      </xdr:nvSpPr>
      <xdr:spPr>
        <a:xfrm>
          <a:off x="9296400" y="161925"/>
          <a:ext cx="3124200" cy="1390650"/>
        </a:xfrm>
        <a:prstGeom prst="rect">
          <a:avLst/>
        </a:prstGeom>
        <a:noFill/>
        <a:ln w="9525" cmpd="sng">
          <a:noFill/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r"/>
          <a:r>
            <a:rPr lang="en-US" sz="900" b="1">
              <a:latin typeface="+mn-lt"/>
              <a:ea typeface="+mn-lt"/>
              <a:cs typeface="+mn-lt"/>
            </a:rPr>
            <a:t>Please complete and email or post this form to:</a:t>
          </a:r>
          <a:endParaRPr lang="en-US" sz="900" b="1">
            <a:solidFill>
              <a:srgbClr val="1A60AC"/>
            </a:solidFill>
            <a:latin typeface="+mn-lt"/>
            <a:ea typeface="+mn-lt"/>
            <a:cs typeface="+mn-lt"/>
          </a:endParaRPr>
        </a:p>
        <a:p>
          <a:pPr marL="0" indent="0" algn="r"/>
          <a:r>
            <a:rPr lang="en-US" sz="900" b="1">
              <a:solidFill>
                <a:srgbClr val="1A60AC"/>
              </a:solidFill>
              <a:latin typeface="+mn-lt"/>
              <a:ea typeface="+mn-lt"/>
              <a:cs typeface="+mn-lt"/>
            </a:rPr>
            <a:t>FIA.Orders@necgroup.co.uk</a:t>
          </a:r>
          <a:endParaRPr lang="en-US" sz="900" b="1">
            <a:latin typeface="+mn-lt"/>
            <a:ea typeface="+mn-lt"/>
            <a:cs typeface="+mn-lt"/>
          </a:endParaRPr>
        </a:p>
        <a:p>
          <a:pPr marL="0" indent="0" algn="r"/>
          <a:r>
            <a:rPr lang="en-US" sz="900" b="1">
              <a:latin typeface="+mn-lt"/>
              <a:ea typeface="+mn-lt"/>
              <a:cs typeface="+mn-lt"/>
            </a:rPr>
            <a:t>Amadeus (Catering Department)</a:t>
          </a:r>
        </a:p>
        <a:p>
          <a:pPr marL="0" indent="0" algn="r"/>
          <a:r>
            <a:rPr lang="en-US" sz="900" b="1">
              <a:latin typeface="+mn-lt"/>
              <a:ea typeface="+mn-lt"/>
              <a:cs typeface="+mn-lt"/>
            </a:rPr>
            <a:t>Farnborough International Exhibition and Conference Centre</a:t>
          </a:r>
        </a:p>
        <a:p>
          <a:pPr marL="0" indent="0" algn="r"/>
          <a:r>
            <a:rPr lang="en-US" sz="900" b="1">
              <a:latin typeface="+mn-lt"/>
              <a:ea typeface="+mn-lt"/>
              <a:cs typeface="+mn-lt"/>
            </a:rPr>
            <a:t>ETPS Road</a:t>
          </a:r>
        </a:p>
        <a:p>
          <a:pPr marL="0" indent="0" algn="r"/>
          <a:r>
            <a:rPr lang="en-US" sz="900" b="1">
              <a:latin typeface="+mn-lt"/>
              <a:ea typeface="+mn-lt"/>
              <a:cs typeface="+mn-lt"/>
            </a:rPr>
            <a:t>Farnborough</a:t>
          </a:r>
        </a:p>
        <a:p>
          <a:pPr marL="0" indent="0" algn="r"/>
          <a:r>
            <a:rPr lang="en-US" sz="900" b="1">
              <a:latin typeface="+mn-lt"/>
              <a:ea typeface="+mn-lt"/>
              <a:cs typeface="+mn-lt"/>
            </a:rPr>
            <a:t>GU14 6FD</a:t>
          </a:r>
        </a:p>
        <a:p>
          <a:pPr marL="0" indent="0" algn="r"/>
          <a:r>
            <a:rPr lang="en-US" sz="900" b="1">
              <a:latin typeface="+mn-lt"/>
              <a:ea typeface="+mn-lt"/>
              <a:cs typeface="+mn-lt"/>
            </a:rPr>
            <a:t>Telephone: 07973 716 167</a:t>
          </a:r>
          <a:endParaRPr lang="en-US" sz="900">
            <a:latin typeface="+mn-lt"/>
            <a:ea typeface="+mn-lt"/>
            <a:cs typeface="+mn-lt"/>
          </a:endParaRP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3CAE-59F7-4840-BB75-78665FD477FE}">
  <sheetPr>
    <pageSetUpPr fitToPage="1"/>
  </sheetPr>
  <dimension ref="A2:T121"/>
  <sheetViews>
    <sheetView showGridLines="0" tabSelected="1" topLeftCell="A47" zoomScaleNormal="100" workbookViewId="0">
      <selection activeCell="B51" sqref="B51"/>
    </sheetView>
  </sheetViews>
  <sheetFormatPr defaultColWidth="8.7265625" defaultRowHeight="14" x14ac:dyDescent="0.3"/>
  <cols>
    <col min="1" max="1" width="3.54296875" style="3" customWidth="1"/>
    <col min="2" max="2" width="99.1796875" style="1" customWidth="1"/>
    <col min="3" max="4" width="9.54296875" style="1" customWidth="1"/>
    <col min="5" max="11" width="6.26953125" style="1" customWidth="1"/>
    <col min="12" max="13" width="9.54296875" style="1" customWidth="1"/>
    <col min="14" max="15" width="8.7265625" style="1"/>
    <col min="16" max="16" width="12.453125" style="1" customWidth="1"/>
    <col min="17" max="16384" width="8.7265625" style="1"/>
  </cols>
  <sheetData>
    <row r="2" spans="2:13" s="3" customFormat="1" ht="27" customHeight="1" x14ac:dyDescent="0.3"/>
    <row r="7" spans="2:13" ht="22" customHeight="1" x14ac:dyDescent="0.3"/>
    <row r="8" spans="2:13" ht="23.5" x14ac:dyDescent="0.3">
      <c r="B8" s="104" t="s">
        <v>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6"/>
    </row>
    <row r="9" spans="2:13" ht="16" customHeight="1" x14ac:dyDescent="0.3">
      <c r="B9" s="115" t="s">
        <v>1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7"/>
    </row>
    <row r="10" spans="2:13" ht="16" customHeight="1" x14ac:dyDescent="0.3">
      <c r="B10" s="115" t="s">
        <v>2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</row>
    <row r="11" spans="2:13" ht="16" customHeight="1" x14ac:dyDescent="0.3">
      <c r="B11" s="115" t="s">
        <v>3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2:13" ht="16" customHeight="1" x14ac:dyDescent="0.3">
      <c r="B12" s="115" t="s">
        <v>4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7"/>
    </row>
    <row r="13" spans="2:13" ht="16" customHeight="1" x14ac:dyDescent="0.3">
      <c r="B13" s="115" t="s">
        <v>5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/>
    </row>
    <row r="14" spans="2:13" ht="16" customHeight="1" x14ac:dyDescent="0.3">
      <c r="B14" s="108" t="s">
        <v>6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10"/>
    </row>
    <row r="15" spans="2:13" ht="23.5" x14ac:dyDescent="0.3">
      <c r="B15" s="107" t="s">
        <v>7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</row>
    <row r="16" spans="2:13" ht="16" customHeight="1" x14ac:dyDescent="0.3">
      <c r="B16" s="89" t="s">
        <v>8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</row>
    <row r="17" spans="2:13" ht="16" customHeight="1" x14ac:dyDescent="0.3">
      <c r="B17" s="90" t="s">
        <v>9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20"/>
    </row>
    <row r="18" spans="2:13" ht="16" customHeight="1" x14ac:dyDescent="0.3">
      <c r="B18" s="91" t="s">
        <v>10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2"/>
    </row>
    <row r="19" spans="2:13" ht="16" customHeight="1" x14ac:dyDescent="0.3">
      <c r="B19" s="91" t="s">
        <v>11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2"/>
    </row>
    <row r="20" spans="2:13" ht="16" customHeight="1" x14ac:dyDescent="0.3">
      <c r="B20" s="91" t="s">
        <v>12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2"/>
    </row>
    <row r="21" spans="2:13" ht="16" customHeight="1" x14ac:dyDescent="0.3">
      <c r="B21" s="91" t="s">
        <v>13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2"/>
    </row>
    <row r="22" spans="2:13" ht="16" customHeight="1" x14ac:dyDescent="0.3">
      <c r="B22" s="91" t="s">
        <v>14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</row>
    <row r="23" spans="2:13" ht="16" customHeight="1" x14ac:dyDescent="0.3">
      <c r="B23" s="91" t="s">
        <v>15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2"/>
    </row>
    <row r="24" spans="2:13" ht="16" customHeight="1" x14ac:dyDescent="0.3">
      <c r="B24" s="91" t="s">
        <v>16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2"/>
    </row>
    <row r="25" spans="2:13" ht="16" customHeight="1" x14ac:dyDescent="0.3">
      <c r="B25" s="91" t="s">
        <v>17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2"/>
    </row>
    <row r="26" spans="2:13" ht="16" customHeight="1" x14ac:dyDescent="0.3">
      <c r="B26" s="91" t="s">
        <v>18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2"/>
    </row>
    <row r="27" spans="2:13" ht="16" customHeight="1" x14ac:dyDescent="0.3">
      <c r="B27" s="92" t="s">
        <v>19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4"/>
    </row>
    <row r="28" spans="2:13" ht="23.5" x14ac:dyDescent="0.3">
      <c r="B28" s="107" t="s">
        <v>20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</row>
    <row r="29" spans="2:13" ht="17.25" customHeight="1" x14ac:dyDescent="0.3">
      <c r="B29" s="152" t="s">
        <v>21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4"/>
    </row>
    <row r="30" spans="2:13" ht="17.25" customHeight="1" x14ac:dyDescent="0.3">
      <c r="B30" s="155" t="s">
        <v>22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50"/>
    </row>
    <row r="31" spans="2:13" ht="17.25" customHeight="1" x14ac:dyDescent="0.3">
      <c r="B31" s="148" t="s">
        <v>23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50"/>
    </row>
    <row r="32" spans="2:13" ht="17.25" customHeight="1" x14ac:dyDescent="0.3">
      <c r="B32" s="151" t="s">
        <v>24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50"/>
    </row>
    <row r="33" spans="2:20" ht="17.25" customHeight="1" x14ac:dyDescent="0.3">
      <c r="B33" s="129" t="s">
        <v>25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1"/>
    </row>
    <row r="34" spans="2:20" ht="17.25" customHeight="1" x14ac:dyDescent="0.3">
      <c r="B34" s="145" t="s">
        <v>26</v>
      </c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7"/>
    </row>
    <row r="35" spans="2:20" ht="23.5" customHeight="1" x14ac:dyDescent="0.3">
      <c r="B35" s="71" t="s">
        <v>27</v>
      </c>
      <c r="C35" s="72" t="s">
        <v>28</v>
      </c>
      <c r="D35" s="72" t="s">
        <v>29</v>
      </c>
      <c r="E35" s="72" t="s">
        <v>30</v>
      </c>
      <c r="F35" s="72" t="s">
        <v>31</v>
      </c>
      <c r="G35" s="72" t="s">
        <v>32</v>
      </c>
      <c r="H35" s="72" t="s">
        <v>33</v>
      </c>
      <c r="I35" s="72" t="s">
        <v>34</v>
      </c>
      <c r="J35" s="72" t="s">
        <v>35</v>
      </c>
      <c r="K35" s="72" t="s">
        <v>36</v>
      </c>
      <c r="L35" s="72" t="s">
        <v>37</v>
      </c>
      <c r="M35" s="73" t="s">
        <v>38</v>
      </c>
    </row>
    <row r="36" spans="2:20" ht="42" customHeight="1" x14ac:dyDescent="0.3">
      <c r="B36" s="9" t="s">
        <v>39</v>
      </c>
      <c r="C36" s="10">
        <v>26.4</v>
      </c>
      <c r="D36" s="11"/>
      <c r="E36" s="11"/>
      <c r="F36" s="11"/>
      <c r="G36" s="11"/>
      <c r="H36" s="11"/>
      <c r="I36" s="11"/>
      <c r="J36" s="11"/>
      <c r="K36" s="11"/>
      <c r="L36" s="12">
        <f t="shared" ref="L36:L40" si="0">(E36+F36+G36+H36+I36+J36+K36)</f>
        <v>0</v>
      </c>
      <c r="M36" s="13">
        <f t="shared" ref="M36:M40" si="1">L36*C36</f>
        <v>0</v>
      </c>
      <c r="R36" s="2"/>
    </row>
    <row r="37" spans="2:20" ht="42" customHeight="1" x14ac:dyDescent="0.3">
      <c r="B37" s="93" t="s">
        <v>40</v>
      </c>
      <c r="C37" s="14">
        <v>27.6</v>
      </c>
      <c r="D37" s="15"/>
      <c r="E37" s="15"/>
      <c r="F37" s="15"/>
      <c r="G37" s="15"/>
      <c r="H37" s="15"/>
      <c r="I37" s="15"/>
      <c r="J37" s="15"/>
      <c r="K37" s="15"/>
      <c r="L37" s="16">
        <f t="shared" si="0"/>
        <v>0</v>
      </c>
      <c r="M37" s="17">
        <f t="shared" si="1"/>
        <v>0</v>
      </c>
      <c r="R37" s="2"/>
      <c r="S37" s="2"/>
      <c r="T37" s="2"/>
    </row>
    <row r="38" spans="2:20" ht="42" customHeight="1" x14ac:dyDescent="0.3">
      <c r="B38" s="18" t="s">
        <v>41</v>
      </c>
      <c r="C38" s="14">
        <v>36</v>
      </c>
      <c r="D38" s="15"/>
      <c r="E38" s="15"/>
      <c r="F38" s="15"/>
      <c r="G38" s="15"/>
      <c r="H38" s="15"/>
      <c r="I38" s="15"/>
      <c r="J38" s="15"/>
      <c r="K38" s="15"/>
      <c r="L38" s="16">
        <f t="shared" si="0"/>
        <v>0</v>
      </c>
      <c r="M38" s="17">
        <f t="shared" si="1"/>
        <v>0</v>
      </c>
      <c r="R38" s="2"/>
      <c r="S38" s="2"/>
      <c r="T38" s="2"/>
    </row>
    <row r="39" spans="2:20" ht="42" customHeight="1" x14ac:dyDescent="0.3">
      <c r="B39" s="94" t="s">
        <v>42</v>
      </c>
      <c r="C39" s="19">
        <v>120</v>
      </c>
      <c r="D39" s="20"/>
      <c r="E39" s="20"/>
      <c r="F39" s="20"/>
      <c r="G39" s="20"/>
      <c r="H39" s="20"/>
      <c r="I39" s="20"/>
      <c r="J39" s="20"/>
      <c r="K39" s="20"/>
      <c r="L39" s="21">
        <f t="shared" si="0"/>
        <v>0</v>
      </c>
      <c r="M39" s="22">
        <f t="shared" si="1"/>
        <v>0</v>
      </c>
    </row>
    <row r="40" spans="2:20" ht="42" customHeight="1" x14ac:dyDescent="0.3">
      <c r="B40" s="101" t="s">
        <v>43</v>
      </c>
      <c r="C40" s="23">
        <v>39.6</v>
      </c>
      <c r="D40" s="24"/>
      <c r="E40" s="24"/>
      <c r="F40" s="24"/>
      <c r="G40" s="24"/>
      <c r="H40" s="24"/>
      <c r="I40" s="24"/>
      <c r="J40" s="24"/>
      <c r="K40" s="24"/>
      <c r="L40" s="16">
        <f t="shared" si="0"/>
        <v>0</v>
      </c>
      <c r="M40" s="25">
        <f t="shared" si="1"/>
        <v>0</v>
      </c>
    </row>
    <row r="41" spans="2:20" ht="23.5" customHeight="1" x14ac:dyDescent="0.3">
      <c r="B41" s="26" t="s">
        <v>44</v>
      </c>
      <c r="C41" s="27" t="s">
        <v>28</v>
      </c>
      <c r="D41" s="27" t="s">
        <v>29</v>
      </c>
      <c r="E41" s="27" t="s">
        <v>30</v>
      </c>
      <c r="F41" s="27" t="s">
        <v>31</v>
      </c>
      <c r="G41" s="27" t="s">
        <v>32</v>
      </c>
      <c r="H41" s="27" t="s">
        <v>33</v>
      </c>
      <c r="I41" s="27" t="s">
        <v>34</v>
      </c>
      <c r="J41" s="27" t="s">
        <v>35</v>
      </c>
      <c r="K41" s="27" t="s">
        <v>36</v>
      </c>
      <c r="L41" s="27" t="s">
        <v>37</v>
      </c>
      <c r="M41" s="28" t="s">
        <v>38</v>
      </c>
    </row>
    <row r="42" spans="2:20" ht="42" customHeight="1" x14ac:dyDescent="0.3">
      <c r="B42" s="29" t="s">
        <v>45</v>
      </c>
      <c r="C42" s="30">
        <v>43.2</v>
      </c>
      <c r="D42" s="11"/>
      <c r="E42" s="11"/>
      <c r="F42" s="11"/>
      <c r="G42" s="11"/>
      <c r="H42" s="11"/>
      <c r="I42" s="11"/>
      <c r="J42" s="11"/>
      <c r="K42" s="11"/>
      <c r="L42" s="12">
        <f>(E42+F42+G42+H42+I42+J42+K42)</f>
        <v>0</v>
      </c>
      <c r="M42" s="13">
        <f>L42*C42</f>
        <v>0</v>
      </c>
    </row>
    <row r="43" spans="2:20" ht="42" customHeight="1" x14ac:dyDescent="0.3">
      <c r="B43" s="31" t="s">
        <v>46</v>
      </c>
      <c r="C43" s="32">
        <v>43.2</v>
      </c>
      <c r="D43" s="15"/>
      <c r="E43" s="15"/>
      <c r="F43" s="15"/>
      <c r="G43" s="15"/>
      <c r="H43" s="15"/>
      <c r="I43" s="15"/>
      <c r="J43" s="15"/>
      <c r="K43" s="15"/>
      <c r="L43" s="16">
        <f t="shared" ref="L43:L51" si="2">(E43+F43+G43+H43+I43+J43+K43)</f>
        <v>0</v>
      </c>
      <c r="M43" s="17">
        <f t="shared" ref="M43:M50" si="3">L43*C43</f>
        <v>0</v>
      </c>
    </row>
    <row r="44" spans="2:20" ht="42" customHeight="1" x14ac:dyDescent="0.3">
      <c r="B44" s="33" t="s">
        <v>47</v>
      </c>
      <c r="C44" s="32">
        <v>45.6</v>
      </c>
      <c r="D44" s="15"/>
      <c r="E44" s="15"/>
      <c r="F44" s="15"/>
      <c r="G44" s="15"/>
      <c r="H44" s="15"/>
      <c r="I44" s="15"/>
      <c r="J44" s="15"/>
      <c r="K44" s="15"/>
      <c r="L44" s="16">
        <f t="shared" si="2"/>
        <v>0</v>
      </c>
      <c r="M44" s="17">
        <f t="shared" si="3"/>
        <v>0</v>
      </c>
    </row>
    <row r="45" spans="2:20" ht="42" customHeight="1" x14ac:dyDescent="0.3">
      <c r="B45" s="31" t="s">
        <v>48</v>
      </c>
      <c r="C45" s="32">
        <v>40.799999999999997</v>
      </c>
      <c r="D45" s="15"/>
      <c r="E45" s="15"/>
      <c r="F45" s="15"/>
      <c r="G45" s="15"/>
      <c r="H45" s="15"/>
      <c r="I45" s="15"/>
      <c r="J45" s="15"/>
      <c r="K45" s="15"/>
      <c r="L45" s="16">
        <f t="shared" si="2"/>
        <v>0</v>
      </c>
      <c r="M45" s="17">
        <f t="shared" si="3"/>
        <v>0</v>
      </c>
    </row>
    <row r="46" spans="2:20" ht="42" customHeight="1" x14ac:dyDescent="0.3">
      <c r="B46" s="31" t="s">
        <v>49</v>
      </c>
      <c r="C46" s="32">
        <v>40.799999999999997</v>
      </c>
      <c r="D46" s="15"/>
      <c r="E46" s="15"/>
      <c r="F46" s="15"/>
      <c r="G46" s="15"/>
      <c r="H46" s="15"/>
      <c r="I46" s="15"/>
      <c r="J46" s="15"/>
      <c r="K46" s="15"/>
      <c r="L46" s="16">
        <f t="shared" si="2"/>
        <v>0</v>
      </c>
      <c r="M46" s="17">
        <f t="shared" si="3"/>
        <v>0</v>
      </c>
    </row>
    <row r="47" spans="2:20" ht="42" customHeight="1" x14ac:dyDescent="0.3">
      <c r="B47" s="33" t="s">
        <v>50</v>
      </c>
      <c r="C47" s="32">
        <v>50.4</v>
      </c>
      <c r="D47" s="15"/>
      <c r="E47" s="15"/>
      <c r="F47" s="15"/>
      <c r="G47" s="15"/>
      <c r="H47" s="15"/>
      <c r="I47" s="15"/>
      <c r="J47" s="15"/>
      <c r="K47" s="15"/>
      <c r="L47" s="16">
        <f t="shared" ref="L47" si="4">(E47+F47+G47+H47+I47+J47+K47)</f>
        <v>0</v>
      </c>
      <c r="M47" s="17">
        <f t="shared" ref="M47" si="5">L47*C47</f>
        <v>0</v>
      </c>
    </row>
    <row r="48" spans="2:20" ht="42" customHeight="1" x14ac:dyDescent="0.3">
      <c r="B48" s="31" t="s">
        <v>51</v>
      </c>
      <c r="C48" s="32">
        <v>51</v>
      </c>
      <c r="D48" s="15"/>
      <c r="E48" s="15"/>
      <c r="F48" s="15"/>
      <c r="G48" s="15"/>
      <c r="H48" s="15"/>
      <c r="I48" s="15"/>
      <c r="J48" s="15"/>
      <c r="K48" s="15"/>
      <c r="L48" s="16">
        <f t="shared" si="2"/>
        <v>0</v>
      </c>
      <c r="M48" s="17">
        <f t="shared" si="3"/>
        <v>0</v>
      </c>
    </row>
    <row r="49" spans="1:13" ht="42" customHeight="1" x14ac:dyDescent="0.3">
      <c r="B49" s="31" t="s">
        <v>52</v>
      </c>
      <c r="C49" s="32">
        <v>51</v>
      </c>
      <c r="D49" s="15"/>
      <c r="E49" s="15"/>
      <c r="F49" s="15"/>
      <c r="G49" s="15"/>
      <c r="H49" s="15"/>
      <c r="I49" s="15"/>
      <c r="J49" s="15"/>
      <c r="K49" s="15"/>
      <c r="L49" s="16">
        <f t="shared" si="2"/>
        <v>0</v>
      </c>
      <c r="M49" s="17">
        <f t="shared" si="3"/>
        <v>0</v>
      </c>
    </row>
    <row r="50" spans="1:13" ht="42" customHeight="1" x14ac:dyDescent="0.3">
      <c r="B50" s="34" t="s">
        <v>53</v>
      </c>
      <c r="C50" s="35">
        <v>11</v>
      </c>
      <c r="D50" s="20"/>
      <c r="E50" s="20"/>
      <c r="F50" s="20"/>
      <c r="G50" s="20"/>
      <c r="H50" s="20"/>
      <c r="I50" s="20"/>
      <c r="J50" s="20"/>
      <c r="K50" s="20"/>
      <c r="L50" s="16">
        <f t="shared" si="2"/>
        <v>0</v>
      </c>
      <c r="M50" s="22">
        <f t="shared" si="3"/>
        <v>0</v>
      </c>
    </row>
    <row r="51" spans="1:13" ht="42" customHeight="1" x14ac:dyDescent="0.3">
      <c r="B51" s="34" t="s">
        <v>54</v>
      </c>
      <c r="C51" s="35">
        <v>11</v>
      </c>
      <c r="D51" s="20"/>
      <c r="E51" s="20"/>
      <c r="F51" s="20"/>
      <c r="G51" s="20"/>
      <c r="H51" s="20"/>
      <c r="I51" s="20"/>
      <c r="J51" s="20"/>
      <c r="K51" s="20"/>
      <c r="L51" s="16">
        <f t="shared" si="2"/>
        <v>0</v>
      </c>
      <c r="M51" s="22">
        <f t="shared" ref="M51" si="6">L51*C51</f>
        <v>0</v>
      </c>
    </row>
    <row r="52" spans="1:13" s="5" customFormat="1" ht="23.5" customHeight="1" thickBot="1" x14ac:dyDescent="0.4">
      <c r="A52" s="4"/>
      <c r="B52" s="144" t="s">
        <v>55</v>
      </c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</row>
    <row r="53" spans="1:13" ht="23.5" customHeight="1" x14ac:dyDescent="0.3">
      <c r="B53" s="36" t="s">
        <v>56</v>
      </c>
      <c r="C53" s="37" t="s">
        <v>28</v>
      </c>
      <c r="D53" s="38" t="s">
        <v>29</v>
      </c>
      <c r="E53" s="38" t="s">
        <v>30</v>
      </c>
      <c r="F53" s="38" t="s">
        <v>31</v>
      </c>
      <c r="G53" s="38" t="s">
        <v>32</v>
      </c>
      <c r="H53" s="38" t="s">
        <v>33</v>
      </c>
      <c r="I53" s="38" t="s">
        <v>34</v>
      </c>
      <c r="J53" s="38" t="s">
        <v>35</v>
      </c>
      <c r="K53" s="38" t="s">
        <v>36</v>
      </c>
      <c r="L53" s="38" t="s">
        <v>37</v>
      </c>
      <c r="M53" s="39" t="s">
        <v>57</v>
      </c>
    </row>
    <row r="54" spans="1:13" ht="15" customHeight="1" x14ac:dyDescent="0.3">
      <c r="B54" s="77" t="s">
        <v>58</v>
      </c>
      <c r="C54" s="78">
        <v>126</v>
      </c>
      <c r="D54" s="79"/>
      <c r="E54" s="79"/>
      <c r="F54" s="79"/>
      <c r="G54" s="79"/>
      <c r="H54" s="79"/>
      <c r="I54" s="79"/>
      <c r="J54" s="79"/>
      <c r="K54" s="79"/>
      <c r="L54" s="80">
        <f t="shared" ref="L54:L65" si="7">(E54+F54+G54+H54+I54+J54+K54)</f>
        <v>0</v>
      </c>
      <c r="M54" s="81">
        <f t="shared" ref="M54:M65" si="8">L54*C54</f>
        <v>0</v>
      </c>
    </row>
    <row r="55" spans="1:13" ht="15" customHeight="1" x14ac:dyDescent="0.3">
      <c r="B55" s="82" t="s">
        <v>59</v>
      </c>
      <c r="C55" s="76">
        <v>150</v>
      </c>
      <c r="D55" s="74"/>
      <c r="E55" s="74"/>
      <c r="F55" s="74"/>
      <c r="G55" s="74"/>
      <c r="H55" s="74"/>
      <c r="I55" s="74"/>
      <c r="J55" s="74"/>
      <c r="K55" s="74"/>
      <c r="L55" s="75">
        <f t="shared" si="7"/>
        <v>0</v>
      </c>
      <c r="M55" s="83">
        <f t="shared" si="8"/>
        <v>0</v>
      </c>
    </row>
    <row r="56" spans="1:13" ht="15" customHeight="1" x14ac:dyDescent="0.3">
      <c r="B56" s="82" t="s">
        <v>60</v>
      </c>
      <c r="C56" s="76">
        <v>50.4</v>
      </c>
      <c r="D56" s="74"/>
      <c r="E56" s="74"/>
      <c r="F56" s="74"/>
      <c r="G56" s="74"/>
      <c r="H56" s="74"/>
      <c r="I56" s="74"/>
      <c r="J56" s="74"/>
      <c r="K56" s="74"/>
      <c r="L56" s="75">
        <f t="shared" si="7"/>
        <v>0</v>
      </c>
      <c r="M56" s="84">
        <f t="shared" si="8"/>
        <v>0</v>
      </c>
    </row>
    <row r="57" spans="1:13" ht="15" customHeight="1" x14ac:dyDescent="0.3">
      <c r="B57" s="82" t="s">
        <v>61</v>
      </c>
      <c r="C57" s="76">
        <v>32.4</v>
      </c>
      <c r="D57" s="74"/>
      <c r="E57" s="74"/>
      <c r="F57" s="74"/>
      <c r="G57" s="74"/>
      <c r="H57" s="74"/>
      <c r="I57" s="74"/>
      <c r="J57" s="74"/>
      <c r="K57" s="74"/>
      <c r="L57" s="75">
        <f t="shared" si="7"/>
        <v>0</v>
      </c>
      <c r="M57" s="84">
        <f t="shared" si="8"/>
        <v>0</v>
      </c>
    </row>
    <row r="58" spans="1:13" ht="15" customHeight="1" x14ac:dyDescent="0.3">
      <c r="B58" s="82" t="s">
        <v>62</v>
      </c>
      <c r="C58" s="76">
        <v>32.4</v>
      </c>
      <c r="D58" s="74"/>
      <c r="E58" s="74"/>
      <c r="F58" s="74"/>
      <c r="G58" s="74"/>
      <c r="H58" s="74"/>
      <c r="I58" s="74"/>
      <c r="J58" s="74"/>
      <c r="K58" s="74"/>
      <c r="L58" s="75">
        <f t="shared" si="7"/>
        <v>0</v>
      </c>
      <c r="M58" s="84">
        <f t="shared" si="8"/>
        <v>0</v>
      </c>
    </row>
    <row r="59" spans="1:13" ht="15" customHeight="1" x14ac:dyDescent="0.3">
      <c r="B59" s="82" t="s">
        <v>63</v>
      </c>
      <c r="C59" s="76">
        <v>30</v>
      </c>
      <c r="D59" s="74"/>
      <c r="E59" s="74"/>
      <c r="F59" s="74"/>
      <c r="G59" s="74"/>
      <c r="H59" s="74"/>
      <c r="I59" s="74"/>
      <c r="J59" s="74"/>
      <c r="K59" s="74"/>
      <c r="L59" s="75">
        <f t="shared" si="7"/>
        <v>0</v>
      </c>
      <c r="M59" s="84">
        <f t="shared" si="8"/>
        <v>0</v>
      </c>
    </row>
    <row r="60" spans="1:13" ht="15" customHeight="1" x14ac:dyDescent="0.3">
      <c r="B60" s="82" t="s">
        <v>64</v>
      </c>
      <c r="C60" s="76">
        <v>31.2</v>
      </c>
      <c r="D60" s="74"/>
      <c r="E60" s="74"/>
      <c r="F60" s="74"/>
      <c r="G60" s="74"/>
      <c r="H60" s="74"/>
      <c r="I60" s="74"/>
      <c r="J60" s="74"/>
      <c r="K60" s="74"/>
      <c r="L60" s="75">
        <f t="shared" si="7"/>
        <v>0</v>
      </c>
      <c r="M60" s="84">
        <f t="shared" si="8"/>
        <v>0</v>
      </c>
    </row>
    <row r="61" spans="1:13" ht="15" customHeight="1" x14ac:dyDescent="0.3">
      <c r="B61" s="102" t="s">
        <v>65</v>
      </c>
      <c r="C61" s="76">
        <v>36.9</v>
      </c>
      <c r="D61" s="74"/>
      <c r="E61" s="74"/>
      <c r="F61" s="74"/>
      <c r="G61" s="74"/>
      <c r="H61" s="74"/>
      <c r="I61" s="74"/>
      <c r="J61" s="74"/>
      <c r="K61" s="74"/>
      <c r="L61" s="75">
        <f t="shared" si="7"/>
        <v>0</v>
      </c>
      <c r="M61" s="84">
        <f t="shared" si="8"/>
        <v>0</v>
      </c>
    </row>
    <row r="62" spans="1:13" ht="15" customHeight="1" x14ac:dyDescent="0.3">
      <c r="B62" s="102" t="s">
        <v>66</v>
      </c>
      <c r="C62" s="76">
        <v>30</v>
      </c>
      <c r="D62" s="74"/>
      <c r="E62" s="74"/>
      <c r="F62" s="74"/>
      <c r="G62" s="74"/>
      <c r="H62" s="74"/>
      <c r="I62" s="74"/>
      <c r="J62" s="74"/>
      <c r="K62" s="74"/>
      <c r="L62" s="75">
        <v>0</v>
      </c>
      <c r="M62" s="84">
        <f t="shared" si="8"/>
        <v>0</v>
      </c>
    </row>
    <row r="63" spans="1:13" ht="15" customHeight="1" x14ac:dyDescent="0.3">
      <c r="B63" s="82" t="s">
        <v>67</v>
      </c>
      <c r="C63" s="76">
        <v>30</v>
      </c>
      <c r="D63" s="74"/>
      <c r="E63" s="74"/>
      <c r="F63" s="74"/>
      <c r="G63" s="74"/>
      <c r="H63" s="74"/>
      <c r="I63" s="74"/>
      <c r="J63" s="74"/>
      <c r="K63" s="74"/>
      <c r="L63" s="75">
        <f t="shared" si="7"/>
        <v>0</v>
      </c>
      <c r="M63" s="84">
        <f t="shared" si="8"/>
        <v>0</v>
      </c>
    </row>
    <row r="64" spans="1:13" ht="15" customHeight="1" x14ac:dyDescent="0.3">
      <c r="B64" s="82" t="s">
        <v>68</v>
      </c>
      <c r="C64" s="76">
        <v>30</v>
      </c>
      <c r="D64" s="74"/>
      <c r="E64" s="74"/>
      <c r="F64" s="74"/>
      <c r="G64" s="74"/>
      <c r="H64" s="74"/>
      <c r="I64" s="74"/>
      <c r="J64" s="74"/>
      <c r="K64" s="74"/>
      <c r="L64" s="75">
        <f t="shared" si="7"/>
        <v>0</v>
      </c>
      <c r="M64" s="84">
        <f t="shared" si="8"/>
        <v>0</v>
      </c>
    </row>
    <row r="65" spans="2:19" ht="15" customHeight="1" x14ac:dyDescent="0.3">
      <c r="B65" s="103" t="s">
        <v>69</v>
      </c>
      <c r="C65" s="85">
        <v>30</v>
      </c>
      <c r="D65" s="86"/>
      <c r="E65" s="86"/>
      <c r="F65" s="86"/>
      <c r="G65" s="86"/>
      <c r="H65" s="86"/>
      <c r="I65" s="86"/>
      <c r="J65" s="86"/>
      <c r="K65" s="86"/>
      <c r="L65" s="87">
        <f t="shared" si="7"/>
        <v>0</v>
      </c>
      <c r="M65" s="88">
        <f t="shared" si="8"/>
        <v>0</v>
      </c>
    </row>
    <row r="66" spans="2:19" ht="23.5" customHeight="1" x14ac:dyDescent="0.3">
      <c r="B66" s="26" t="s">
        <v>70</v>
      </c>
      <c r="C66" s="27" t="s">
        <v>28</v>
      </c>
      <c r="D66" s="27" t="s">
        <v>29</v>
      </c>
      <c r="E66" s="27" t="s">
        <v>30</v>
      </c>
      <c r="F66" s="27" t="s">
        <v>31</v>
      </c>
      <c r="G66" s="27" t="s">
        <v>32</v>
      </c>
      <c r="H66" s="27" t="s">
        <v>33</v>
      </c>
      <c r="I66" s="27" t="s">
        <v>34</v>
      </c>
      <c r="J66" s="27" t="s">
        <v>35</v>
      </c>
      <c r="K66" s="27" t="s">
        <v>36</v>
      </c>
      <c r="L66" s="27" t="s">
        <v>37</v>
      </c>
      <c r="M66" s="28" t="s">
        <v>57</v>
      </c>
    </row>
    <row r="67" spans="2:19" ht="16" customHeight="1" x14ac:dyDescent="0.3">
      <c r="B67" s="40" t="s">
        <v>71</v>
      </c>
      <c r="C67" s="41">
        <v>102</v>
      </c>
      <c r="D67" s="11"/>
      <c r="E67" s="11"/>
      <c r="F67" s="11"/>
      <c r="G67" s="11"/>
      <c r="H67" s="11"/>
      <c r="I67" s="11"/>
      <c r="J67" s="11"/>
      <c r="K67" s="11"/>
      <c r="L67" s="12">
        <f>(E67+F67+G67+H67+I67+J67+K67)</f>
        <v>0</v>
      </c>
      <c r="M67" s="13">
        <f>L67*C67</f>
        <v>0</v>
      </c>
      <c r="S67" s="2"/>
    </row>
    <row r="68" spans="2:19" ht="16" customHeight="1" x14ac:dyDescent="0.3">
      <c r="B68" s="47" t="s">
        <v>72</v>
      </c>
      <c r="C68" s="43">
        <v>102</v>
      </c>
      <c r="D68" s="15"/>
      <c r="E68" s="15"/>
      <c r="F68" s="15"/>
      <c r="G68" s="15"/>
      <c r="H68" s="15"/>
      <c r="I68" s="15"/>
      <c r="J68" s="15"/>
      <c r="K68" s="15"/>
      <c r="L68" s="16">
        <f t="shared" ref="L68:L75" si="9">(E68+F68+G68+H68+I68+J68+K68)</f>
        <v>0</v>
      </c>
      <c r="M68" s="17">
        <f t="shared" ref="M68:M75" si="10">L68*C68</f>
        <v>0</v>
      </c>
    </row>
    <row r="69" spans="2:19" ht="16" customHeight="1" x14ac:dyDescent="0.3">
      <c r="B69" s="47" t="s">
        <v>73</v>
      </c>
      <c r="C69" s="43">
        <v>122.4</v>
      </c>
      <c r="D69" s="15"/>
      <c r="E69" s="15"/>
      <c r="F69" s="15"/>
      <c r="G69" s="15"/>
      <c r="H69" s="15"/>
      <c r="I69" s="15"/>
      <c r="J69" s="15"/>
      <c r="K69" s="15"/>
      <c r="L69" s="16">
        <f t="shared" si="9"/>
        <v>0</v>
      </c>
      <c r="M69" s="17">
        <f t="shared" si="10"/>
        <v>0</v>
      </c>
    </row>
    <row r="70" spans="2:19" ht="16" customHeight="1" x14ac:dyDescent="0.3">
      <c r="B70" s="47" t="s">
        <v>74</v>
      </c>
      <c r="C70" s="43">
        <v>114</v>
      </c>
      <c r="D70" s="15"/>
      <c r="E70" s="15"/>
      <c r="F70" s="15"/>
      <c r="G70" s="15"/>
      <c r="H70" s="15"/>
      <c r="I70" s="15"/>
      <c r="J70" s="15"/>
      <c r="K70" s="15"/>
      <c r="L70" s="16">
        <f t="shared" si="9"/>
        <v>0</v>
      </c>
      <c r="M70" s="17">
        <f t="shared" si="10"/>
        <v>0</v>
      </c>
    </row>
    <row r="71" spans="2:19" ht="16" customHeight="1" x14ac:dyDescent="0.3">
      <c r="B71" s="47" t="s">
        <v>75</v>
      </c>
      <c r="C71" s="43">
        <v>96</v>
      </c>
      <c r="D71" s="15"/>
      <c r="E71" s="15"/>
      <c r="F71" s="15"/>
      <c r="G71" s="15"/>
      <c r="H71" s="15"/>
      <c r="I71" s="15"/>
      <c r="J71" s="15"/>
      <c r="K71" s="15"/>
      <c r="L71" s="16">
        <f t="shared" si="9"/>
        <v>0</v>
      </c>
      <c r="M71" s="17">
        <f t="shared" si="10"/>
        <v>0</v>
      </c>
    </row>
    <row r="72" spans="2:19" ht="16" customHeight="1" x14ac:dyDescent="0.3">
      <c r="B72" s="42" t="s">
        <v>76</v>
      </c>
      <c r="C72" s="43">
        <v>58.8</v>
      </c>
      <c r="D72" s="15"/>
      <c r="E72" s="15"/>
      <c r="F72" s="15"/>
      <c r="G72" s="15"/>
      <c r="H72" s="15"/>
      <c r="I72" s="15"/>
      <c r="J72" s="15"/>
      <c r="K72" s="15"/>
      <c r="L72" s="16">
        <f t="shared" si="9"/>
        <v>0</v>
      </c>
      <c r="M72" s="17">
        <f t="shared" si="10"/>
        <v>0</v>
      </c>
    </row>
    <row r="73" spans="2:19" ht="16" customHeight="1" x14ac:dyDescent="0.3">
      <c r="B73" s="42" t="s">
        <v>77</v>
      </c>
      <c r="C73" s="43">
        <v>58.8</v>
      </c>
      <c r="D73" s="15"/>
      <c r="E73" s="15"/>
      <c r="F73" s="15"/>
      <c r="G73" s="15"/>
      <c r="H73" s="15"/>
      <c r="I73" s="15"/>
      <c r="J73" s="15"/>
      <c r="K73" s="15"/>
      <c r="L73" s="16">
        <f t="shared" si="9"/>
        <v>0</v>
      </c>
      <c r="M73" s="17">
        <f t="shared" si="10"/>
        <v>0</v>
      </c>
    </row>
    <row r="74" spans="2:19" ht="16" customHeight="1" x14ac:dyDescent="0.3">
      <c r="B74" s="42" t="s">
        <v>78</v>
      </c>
      <c r="C74" s="43">
        <v>58.8</v>
      </c>
      <c r="D74" s="15"/>
      <c r="E74" s="15"/>
      <c r="F74" s="15"/>
      <c r="G74" s="15"/>
      <c r="H74" s="15"/>
      <c r="I74" s="15"/>
      <c r="J74" s="15"/>
      <c r="K74" s="15"/>
      <c r="L74" s="16">
        <f t="shared" si="9"/>
        <v>0</v>
      </c>
      <c r="M74" s="17">
        <f t="shared" si="10"/>
        <v>0</v>
      </c>
    </row>
    <row r="75" spans="2:19" ht="16" customHeight="1" x14ac:dyDescent="0.3">
      <c r="B75" s="48" t="s">
        <v>79</v>
      </c>
      <c r="C75" s="49">
        <v>66</v>
      </c>
      <c r="D75" s="20"/>
      <c r="E75" s="20"/>
      <c r="F75" s="20"/>
      <c r="G75" s="20"/>
      <c r="H75" s="20"/>
      <c r="I75" s="20"/>
      <c r="J75" s="20"/>
      <c r="K75" s="20"/>
      <c r="L75" s="16">
        <f t="shared" si="9"/>
        <v>0</v>
      </c>
      <c r="M75" s="22">
        <f t="shared" si="10"/>
        <v>0</v>
      </c>
    </row>
    <row r="76" spans="2:19" ht="23.5" customHeight="1" thickBot="1" x14ac:dyDescent="0.35">
      <c r="B76" s="6" t="s">
        <v>80</v>
      </c>
      <c r="C76" s="7" t="s">
        <v>28</v>
      </c>
      <c r="D76" s="7" t="s">
        <v>29</v>
      </c>
      <c r="E76" s="7" t="s">
        <v>30</v>
      </c>
      <c r="F76" s="7" t="s">
        <v>31</v>
      </c>
      <c r="G76" s="7" t="s">
        <v>32</v>
      </c>
      <c r="H76" s="7" t="s">
        <v>33</v>
      </c>
      <c r="I76" s="7" t="s">
        <v>34</v>
      </c>
      <c r="J76" s="7" t="s">
        <v>35</v>
      </c>
      <c r="K76" s="7" t="s">
        <v>36</v>
      </c>
      <c r="L76" s="7" t="s">
        <v>37</v>
      </c>
      <c r="M76" s="8" t="s">
        <v>38</v>
      </c>
    </row>
    <row r="77" spans="2:19" ht="16" customHeight="1" x14ac:dyDescent="0.3">
      <c r="B77" s="50" t="s">
        <v>81</v>
      </c>
      <c r="C77" s="51">
        <v>54</v>
      </c>
      <c r="D77" s="52"/>
      <c r="E77" s="52"/>
      <c r="F77" s="52"/>
      <c r="G77" s="52"/>
      <c r="H77" s="52"/>
      <c r="I77" s="52"/>
      <c r="J77" s="52"/>
      <c r="K77" s="52"/>
      <c r="L77" s="53">
        <f t="shared" ref="L77:L82" si="11">(E77+F77+G77+H77+I77+J77+K77)</f>
        <v>0</v>
      </c>
      <c r="M77" s="54">
        <f t="shared" ref="M77:M82" si="12">L77*C77</f>
        <v>0</v>
      </c>
    </row>
    <row r="78" spans="2:19" ht="16" customHeight="1" x14ac:dyDescent="0.3">
      <c r="B78" s="55" t="s">
        <v>82</v>
      </c>
      <c r="C78" s="43">
        <v>54</v>
      </c>
      <c r="D78" s="56"/>
      <c r="E78" s="56"/>
      <c r="F78" s="56"/>
      <c r="G78" s="56"/>
      <c r="H78" s="56"/>
      <c r="I78" s="56"/>
      <c r="J78" s="56"/>
      <c r="K78" s="56"/>
      <c r="L78" s="16">
        <f t="shared" si="11"/>
        <v>0</v>
      </c>
      <c r="M78" s="57">
        <f t="shared" si="12"/>
        <v>0</v>
      </c>
    </row>
    <row r="79" spans="2:19" ht="16" customHeight="1" x14ac:dyDescent="0.3">
      <c r="B79" s="55" t="s">
        <v>83</v>
      </c>
      <c r="C79" s="43">
        <v>54</v>
      </c>
      <c r="D79" s="56"/>
      <c r="E79" s="56"/>
      <c r="F79" s="56"/>
      <c r="G79" s="56"/>
      <c r="H79" s="56"/>
      <c r="I79" s="56"/>
      <c r="J79" s="56"/>
      <c r="K79" s="56"/>
      <c r="L79" s="16">
        <f t="shared" ref="L79" si="13">(E79+F79+G79+H79+I79+J79+K79)</f>
        <v>0</v>
      </c>
      <c r="M79" s="57">
        <f t="shared" ref="M79" si="14">L79*C79</f>
        <v>0</v>
      </c>
    </row>
    <row r="80" spans="2:19" ht="16" customHeight="1" x14ac:dyDescent="0.3">
      <c r="B80" s="55" t="s">
        <v>84</v>
      </c>
      <c r="C80" s="43">
        <v>54</v>
      </c>
      <c r="D80" s="56"/>
      <c r="E80" s="56"/>
      <c r="F80" s="56"/>
      <c r="G80" s="56"/>
      <c r="H80" s="56"/>
      <c r="I80" s="56"/>
      <c r="J80" s="56"/>
      <c r="K80" s="56"/>
      <c r="L80" s="16">
        <f t="shared" si="11"/>
        <v>0</v>
      </c>
      <c r="M80" s="57">
        <f t="shared" si="12"/>
        <v>0</v>
      </c>
    </row>
    <row r="81" spans="2:17" ht="16" customHeight="1" x14ac:dyDescent="0.3">
      <c r="B81" s="55" t="s">
        <v>85</v>
      </c>
      <c r="C81" s="43">
        <v>42</v>
      </c>
      <c r="D81" s="56"/>
      <c r="E81" s="56"/>
      <c r="F81" s="56"/>
      <c r="G81" s="56"/>
      <c r="H81" s="56"/>
      <c r="I81" s="56"/>
      <c r="J81" s="56"/>
      <c r="K81" s="56"/>
      <c r="L81" s="16">
        <f t="shared" si="11"/>
        <v>0</v>
      </c>
      <c r="M81" s="57">
        <f t="shared" si="12"/>
        <v>0</v>
      </c>
    </row>
    <row r="82" spans="2:17" ht="16" customHeight="1" x14ac:dyDescent="0.3">
      <c r="B82" s="55" t="s">
        <v>86</v>
      </c>
      <c r="C82" s="43">
        <v>44.4</v>
      </c>
      <c r="D82" s="56"/>
      <c r="E82" s="56"/>
      <c r="F82" s="56"/>
      <c r="G82" s="56"/>
      <c r="H82" s="56"/>
      <c r="I82" s="56"/>
      <c r="J82" s="56"/>
      <c r="K82" s="56"/>
      <c r="L82" s="16">
        <f t="shared" si="11"/>
        <v>0</v>
      </c>
      <c r="M82" s="57">
        <f t="shared" si="12"/>
        <v>0</v>
      </c>
    </row>
    <row r="83" spans="2:17" ht="16" customHeight="1" x14ac:dyDescent="0.3">
      <c r="B83" s="55" t="s">
        <v>87</v>
      </c>
      <c r="C83" s="43">
        <v>36</v>
      </c>
      <c r="D83" s="56"/>
      <c r="E83" s="56"/>
      <c r="F83" s="56"/>
      <c r="G83" s="56"/>
      <c r="H83" s="56"/>
      <c r="I83" s="56"/>
      <c r="J83" s="56"/>
      <c r="K83" s="56"/>
      <c r="L83" s="16">
        <f t="shared" ref="L83:L96" si="15">(E83+F83+G83+H83+I83+J83+K83)</f>
        <v>0</v>
      </c>
      <c r="M83" s="57">
        <f t="shared" ref="M83:M94" si="16">L83*C83</f>
        <v>0</v>
      </c>
    </row>
    <row r="84" spans="2:17" ht="16" customHeight="1" x14ac:dyDescent="0.3">
      <c r="B84" s="55" t="s">
        <v>88</v>
      </c>
      <c r="C84" s="43">
        <v>5.7</v>
      </c>
      <c r="D84" s="56"/>
      <c r="E84" s="56"/>
      <c r="F84" s="56"/>
      <c r="G84" s="56"/>
      <c r="H84" s="56"/>
      <c r="I84" s="56"/>
      <c r="J84" s="56"/>
      <c r="K84" s="56"/>
      <c r="L84" s="16">
        <f t="shared" si="15"/>
        <v>0</v>
      </c>
      <c r="M84" s="57">
        <f t="shared" si="16"/>
        <v>0</v>
      </c>
    </row>
    <row r="85" spans="2:17" ht="16" customHeight="1" x14ac:dyDescent="0.3">
      <c r="B85" s="55" t="s">
        <v>89</v>
      </c>
      <c r="C85" s="43">
        <v>39</v>
      </c>
      <c r="D85" s="56"/>
      <c r="E85" s="56"/>
      <c r="F85" s="56"/>
      <c r="G85" s="56"/>
      <c r="H85" s="56"/>
      <c r="I85" s="56"/>
      <c r="J85" s="56"/>
      <c r="K85" s="56"/>
      <c r="L85" s="16">
        <f t="shared" si="15"/>
        <v>0</v>
      </c>
      <c r="M85" s="57">
        <f t="shared" si="16"/>
        <v>0</v>
      </c>
    </row>
    <row r="86" spans="2:17" ht="16" customHeight="1" x14ac:dyDescent="0.3">
      <c r="B86" s="55" t="s">
        <v>90</v>
      </c>
      <c r="C86" s="43">
        <v>39</v>
      </c>
      <c r="D86" s="56"/>
      <c r="E86" s="56"/>
      <c r="F86" s="56"/>
      <c r="G86" s="56"/>
      <c r="H86" s="56"/>
      <c r="I86" s="56"/>
      <c r="J86" s="56"/>
      <c r="K86" s="56"/>
      <c r="L86" s="16">
        <f t="shared" si="15"/>
        <v>0</v>
      </c>
      <c r="M86" s="57">
        <f t="shared" si="16"/>
        <v>0</v>
      </c>
    </row>
    <row r="87" spans="2:17" ht="16" customHeight="1" x14ac:dyDescent="0.3">
      <c r="B87" s="55" t="s">
        <v>91</v>
      </c>
      <c r="C87" s="43">
        <v>53.4</v>
      </c>
      <c r="D87" s="56"/>
      <c r="E87" s="56"/>
      <c r="F87" s="56"/>
      <c r="G87" s="56"/>
      <c r="H87" s="56"/>
      <c r="I87" s="56"/>
      <c r="J87" s="56"/>
      <c r="K87" s="56"/>
      <c r="L87" s="16">
        <f t="shared" si="15"/>
        <v>0</v>
      </c>
      <c r="M87" s="57">
        <f t="shared" si="16"/>
        <v>0</v>
      </c>
    </row>
    <row r="88" spans="2:17" ht="16" customHeight="1" x14ac:dyDescent="0.3">
      <c r="B88" s="55" t="s">
        <v>92</v>
      </c>
      <c r="C88" s="43">
        <v>54</v>
      </c>
      <c r="D88" s="56"/>
      <c r="E88" s="56"/>
      <c r="F88" s="56"/>
      <c r="G88" s="56"/>
      <c r="H88" s="56"/>
      <c r="I88" s="56"/>
      <c r="J88" s="56"/>
      <c r="K88" s="56"/>
      <c r="L88" s="16">
        <f t="shared" si="15"/>
        <v>0</v>
      </c>
      <c r="M88" s="57">
        <f t="shared" si="16"/>
        <v>0</v>
      </c>
    </row>
    <row r="89" spans="2:17" ht="16" customHeight="1" x14ac:dyDescent="0.3">
      <c r="B89" s="55" t="s">
        <v>93</v>
      </c>
      <c r="C89" s="43">
        <v>80</v>
      </c>
      <c r="D89" s="56"/>
      <c r="E89" s="56"/>
      <c r="F89" s="56"/>
      <c r="G89" s="56"/>
      <c r="H89" s="56"/>
      <c r="I89" s="56"/>
      <c r="J89" s="56"/>
      <c r="K89" s="56"/>
      <c r="L89" s="16">
        <f t="shared" si="15"/>
        <v>0</v>
      </c>
      <c r="M89" s="57">
        <f t="shared" si="16"/>
        <v>0</v>
      </c>
    </row>
    <row r="90" spans="2:17" ht="16" customHeight="1" x14ac:dyDescent="0.3">
      <c r="B90" s="55" t="s">
        <v>94</v>
      </c>
      <c r="C90" s="43">
        <v>35.4</v>
      </c>
      <c r="D90" s="56"/>
      <c r="E90" s="56"/>
      <c r="F90" s="56"/>
      <c r="G90" s="56"/>
      <c r="H90" s="56"/>
      <c r="I90" s="56"/>
      <c r="J90" s="56"/>
      <c r="K90" s="56"/>
      <c r="L90" s="16">
        <f t="shared" si="15"/>
        <v>0</v>
      </c>
      <c r="M90" s="57">
        <f t="shared" si="16"/>
        <v>0</v>
      </c>
    </row>
    <row r="91" spans="2:17" ht="16" customHeight="1" x14ac:dyDescent="0.3">
      <c r="B91" s="58" t="s">
        <v>95</v>
      </c>
      <c r="C91" s="49">
        <v>5.4</v>
      </c>
      <c r="D91" s="59"/>
      <c r="E91" s="59"/>
      <c r="F91" s="59"/>
      <c r="G91" s="59"/>
      <c r="H91" s="59"/>
      <c r="I91" s="59"/>
      <c r="J91" s="59"/>
      <c r="K91" s="59"/>
      <c r="L91" s="21">
        <f t="shared" si="15"/>
        <v>0</v>
      </c>
      <c r="M91" s="60">
        <f t="shared" si="16"/>
        <v>0</v>
      </c>
      <c r="Q91" s="2"/>
    </row>
    <row r="92" spans="2:17" ht="23.5" customHeight="1" x14ac:dyDescent="0.3">
      <c r="B92" s="44" t="s">
        <v>96</v>
      </c>
      <c r="C92" s="45" t="s">
        <v>28</v>
      </c>
      <c r="D92" s="45" t="s">
        <v>29</v>
      </c>
      <c r="E92" s="45" t="s">
        <v>30</v>
      </c>
      <c r="F92" s="45" t="s">
        <v>31</v>
      </c>
      <c r="G92" s="45" t="s">
        <v>32</v>
      </c>
      <c r="H92" s="45" t="s">
        <v>33</v>
      </c>
      <c r="I92" s="45" t="s">
        <v>34</v>
      </c>
      <c r="J92" s="45" t="s">
        <v>35</v>
      </c>
      <c r="K92" s="45" t="s">
        <v>36</v>
      </c>
      <c r="L92" s="45" t="s">
        <v>37</v>
      </c>
      <c r="M92" s="46" t="s">
        <v>38</v>
      </c>
    </row>
    <row r="93" spans="2:17" ht="16" customHeight="1" x14ac:dyDescent="0.3">
      <c r="B93" s="61" t="s">
        <v>97</v>
      </c>
      <c r="C93" s="62">
        <v>700</v>
      </c>
      <c r="D93" s="63"/>
      <c r="E93" s="63"/>
      <c r="F93" s="63"/>
      <c r="G93" s="63"/>
      <c r="H93" s="63"/>
      <c r="I93" s="63"/>
      <c r="J93" s="63"/>
      <c r="K93" s="63"/>
      <c r="L93" s="12">
        <f t="shared" si="15"/>
        <v>0</v>
      </c>
      <c r="M93" s="13">
        <f t="shared" si="16"/>
        <v>0</v>
      </c>
    </row>
    <row r="94" spans="2:17" ht="16" customHeight="1" x14ac:dyDescent="0.3">
      <c r="B94" s="42" t="s">
        <v>98</v>
      </c>
      <c r="C94" s="43">
        <v>190</v>
      </c>
      <c r="D94" s="64"/>
      <c r="E94" s="64"/>
      <c r="F94" s="64"/>
      <c r="G94" s="64"/>
      <c r="H94" s="64"/>
      <c r="I94" s="64"/>
      <c r="J94" s="64"/>
      <c r="K94" s="64"/>
      <c r="L94" s="16">
        <f t="shared" si="15"/>
        <v>0</v>
      </c>
      <c r="M94" s="17">
        <f t="shared" si="16"/>
        <v>0</v>
      </c>
    </row>
    <row r="95" spans="2:17" ht="51.75" customHeight="1" x14ac:dyDescent="0.3">
      <c r="B95" s="95" t="s">
        <v>99</v>
      </c>
      <c r="C95" s="132"/>
      <c r="D95" s="133"/>
      <c r="E95" s="133"/>
      <c r="F95" s="133"/>
      <c r="G95" s="133"/>
      <c r="H95" s="133"/>
      <c r="I95" s="133"/>
      <c r="J95" s="133"/>
      <c r="K95" s="133"/>
      <c r="L95" s="133"/>
      <c r="M95" s="134"/>
      <c r="Q95" s="2"/>
    </row>
    <row r="96" spans="2:17" ht="16" customHeight="1" x14ac:dyDescent="0.3">
      <c r="B96" s="42" t="s">
        <v>100</v>
      </c>
      <c r="C96" s="43">
        <v>114</v>
      </c>
      <c r="D96" s="64"/>
      <c r="E96" s="64"/>
      <c r="F96" s="64"/>
      <c r="G96" s="64"/>
      <c r="H96" s="64"/>
      <c r="I96" s="64"/>
      <c r="J96" s="64"/>
      <c r="K96" s="64"/>
      <c r="L96" s="16">
        <f t="shared" si="15"/>
        <v>0</v>
      </c>
      <c r="M96" s="17">
        <f t="shared" ref="M96:M101" si="17">L96*C96</f>
        <v>0</v>
      </c>
      <c r="Q96" s="2"/>
    </row>
    <row r="97" spans="2:17" ht="16" customHeight="1" x14ac:dyDescent="0.3">
      <c r="B97" s="99" t="s">
        <v>127</v>
      </c>
      <c r="C97" s="43">
        <v>32</v>
      </c>
      <c r="D97" s="64"/>
      <c r="E97" s="64"/>
      <c r="F97" s="64"/>
      <c r="G97" s="64"/>
      <c r="H97" s="64"/>
      <c r="I97" s="64"/>
      <c r="J97" s="64"/>
      <c r="K97" s="64"/>
      <c r="L97" s="16">
        <f t="shared" ref="L97" si="18">(E97+F97+G97+H97+I97+J97+K97)</f>
        <v>0</v>
      </c>
      <c r="M97" s="17">
        <f t="shared" si="17"/>
        <v>0</v>
      </c>
      <c r="Q97" s="2"/>
    </row>
    <row r="98" spans="2:17" ht="16" customHeight="1" x14ac:dyDescent="0.3">
      <c r="B98" s="42" t="s">
        <v>101</v>
      </c>
      <c r="C98" s="43">
        <v>48</v>
      </c>
      <c r="D98" s="64"/>
      <c r="E98" s="64"/>
      <c r="F98" s="64"/>
      <c r="G98" s="64"/>
      <c r="H98" s="64"/>
      <c r="I98" s="64"/>
      <c r="J98" s="64"/>
      <c r="K98" s="64"/>
      <c r="L98" s="16">
        <f>(E98+F98+G98+H98+I98+J98+K98)</f>
        <v>0</v>
      </c>
      <c r="M98" s="17">
        <f t="shared" si="17"/>
        <v>0</v>
      </c>
      <c r="Q98" s="2"/>
    </row>
    <row r="99" spans="2:17" ht="16" customHeight="1" x14ac:dyDescent="0.3">
      <c r="B99" s="42" t="s">
        <v>102</v>
      </c>
      <c r="C99" s="43">
        <v>6</v>
      </c>
      <c r="D99" s="64"/>
      <c r="E99" s="64"/>
      <c r="F99" s="64"/>
      <c r="G99" s="64"/>
      <c r="H99" s="64"/>
      <c r="I99" s="64"/>
      <c r="J99" s="64"/>
      <c r="K99" s="64"/>
      <c r="L99" s="16">
        <f t="shared" ref="L99:L101" si="19">(E99+F99+G99+H99+I99+J99+K99)</f>
        <v>0</v>
      </c>
      <c r="M99" s="17">
        <f t="shared" si="17"/>
        <v>0</v>
      </c>
      <c r="Q99" s="2"/>
    </row>
    <row r="100" spans="2:17" ht="16" customHeight="1" x14ac:dyDescent="0.3">
      <c r="B100" s="42" t="s">
        <v>103</v>
      </c>
      <c r="C100" s="43">
        <v>8.4</v>
      </c>
      <c r="D100" s="64"/>
      <c r="E100" s="64"/>
      <c r="F100" s="64"/>
      <c r="G100" s="64"/>
      <c r="H100" s="64"/>
      <c r="I100" s="64"/>
      <c r="J100" s="64"/>
      <c r="K100" s="64"/>
      <c r="L100" s="16">
        <f t="shared" si="19"/>
        <v>0</v>
      </c>
      <c r="M100" s="17">
        <f t="shared" si="17"/>
        <v>0</v>
      </c>
      <c r="Q100" s="2"/>
    </row>
    <row r="101" spans="2:17" ht="16" customHeight="1" x14ac:dyDescent="0.3">
      <c r="B101" s="48" t="s">
        <v>104</v>
      </c>
      <c r="C101" s="49">
        <v>4.2</v>
      </c>
      <c r="D101" s="65"/>
      <c r="E101" s="65"/>
      <c r="F101" s="65"/>
      <c r="G101" s="65"/>
      <c r="H101" s="65"/>
      <c r="I101" s="65"/>
      <c r="J101" s="65"/>
      <c r="K101" s="65"/>
      <c r="L101" s="16">
        <f t="shared" si="19"/>
        <v>0</v>
      </c>
      <c r="M101" s="17">
        <f t="shared" si="17"/>
        <v>0</v>
      </c>
      <c r="Q101" s="2"/>
    </row>
    <row r="102" spans="2:17" ht="23.5" customHeight="1" thickBot="1" x14ac:dyDescent="0.35">
      <c r="B102" s="6" t="s">
        <v>105</v>
      </c>
      <c r="C102" s="7" t="s">
        <v>28</v>
      </c>
      <c r="D102" s="7" t="s">
        <v>29</v>
      </c>
      <c r="E102" s="7" t="s">
        <v>30</v>
      </c>
      <c r="F102" s="7" t="s">
        <v>31</v>
      </c>
      <c r="G102" s="7" t="s">
        <v>32</v>
      </c>
      <c r="H102" s="7" t="s">
        <v>33</v>
      </c>
      <c r="I102" s="7" t="s">
        <v>34</v>
      </c>
      <c r="J102" s="7" t="s">
        <v>35</v>
      </c>
      <c r="K102" s="7" t="s">
        <v>36</v>
      </c>
      <c r="L102" s="7" t="s">
        <v>37</v>
      </c>
      <c r="M102" s="100" t="s">
        <v>38</v>
      </c>
    </row>
    <row r="103" spans="2:17" ht="16" customHeight="1" x14ac:dyDescent="0.35">
      <c r="B103" s="66" t="s">
        <v>106</v>
      </c>
      <c r="C103" s="51">
        <v>54</v>
      </c>
      <c r="D103" s="52"/>
      <c r="E103" s="52"/>
      <c r="F103" s="52"/>
      <c r="G103" s="52"/>
      <c r="H103" s="52"/>
      <c r="I103" s="52"/>
      <c r="J103" s="52"/>
      <c r="K103" s="52"/>
      <c r="L103" s="53">
        <f t="shared" ref="L103:L108" si="20">(E103+F103+G103+H103+I103+J103+K103)</f>
        <v>0</v>
      </c>
      <c r="M103" s="54">
        <f t="shared" ref="M103:M108" si="21">L103*C103</f>
        <v>0</v>
      </c>
    </row>
    <row r="104" spans="2:17" ht="16" customHeight="1" x14ac:dyDescent="0.35">
      <c r="B104" s="66" t="s">
        <v>107</v>
      </c>
      <c r="C104" s="43">
        <v>54</v>
      </c>
      <c r="D104" s="56"/>
      <c r="E104" s="56"/>
      <c r="F104" s="56"/>
      <c r="G104" s="56"/>
      <c r="H104" s="56"/>
      <c r="I104" s="56"/>
      <c r="J104" s="56"/>
      <c r="K104" s="56"/>
      <c r="L104" s="16">
        <f t="shared" si="20"/>
        <v>0</v>
      </c>
      <c r="M104" s="57">
        <f t="shared" si="21"/>
        <v>0</v>
      </c>
    </row>
    <row r="105" spans="2:17" ht="16" customHeight="1" x14ac:dyDescent="0.35">
      <c r="B105" s="67" t="s">
        <v>108</v>
      </c>
      <c r="C105" s="43">
        <v>54</v>
      </c>
      <c r="D105" s="56"/>
      <c r="E105" s="56"/>
      <c r="F105" s="56"/>
      <c r="G105" s="56"/>
      <c r="H105" s="56"/>
      <c r="I105" s="56"/>
      <c r="J105" s="56"/>
      <c r="K105" s="56"/>
      <c r="L105" s="16">
        <f t="shared" si="20"/>
        <v>0</v>
      </c>
      <c r="M105" s="57">
        <f t="shared" si="21"/>
        <v>0</v>
      </c>
    </row>
    <row r="106" spans="2:17" ht="16" customHeight="1" x14ac:dyDescent="0.35">
      <c r="B106" s="67" t="s">
        <v>109</v>
      </c>
      <c r="C106" s="43">
        <v>54</v>
      </c>
      <c r="D106" s="56"/>
      <c r="E106" s="56"/>
      <c r="F106" s="56"/>
      <c r="G106" s="56"/>
      <c r="H106" s="56"/>
      <c r="I106" s="56"/>
      <c r="J106" s="56"/>
      <c r="K106" s="56"/>
      <c r="L106" s="16">
        <f t="shared" si="20"/>
        <v>0</v>
      </c>
      <c r="M106" s="57">
        <f t="shared" si="21"/>
        <v>0</v>
      </c>
    </row>
    <row r="107" spans="2:17" ht="16" customHeight="1" x14ac:dyDescent="0.35">
      <c r="B107" s="67" t="s">
        <v>110</v>
      </c>
      <c r="C107" s="43">
        <v>42</v>
      </c>
      <c r="D107" s="56"/>
      <c r="E107" s="56"/>
      <c r="F107" s="56"/>
      <c r="G107" s="56"/>
      <c r="H107" s="56"/>
      <c r="I107" s="56"/>
      <c r="J107" s="56"/>
      <c r="K107" s="56"/>
      <c r="L107" s="16">
        <f t="shared" si="20"/>
        <v>0</v>
      </c>
      <c r="M107" s="57">
        <f t="shared" si="21"/>
        <v>0</v>
      </c>
    </row>
    <row r="108" spans="2:17" ht="16" customHeight="1" x14ac:dyDescent="0.35">
      <c r="B108" s="67" t="s">
        <v>111</v>
      </c>
      <c r="C108" s="43">
        <v>44.4</v>
      </c>
      <c r="D108" s="56"/>
      <c r="E108" s="56"/>
      <c r="F108" s="56"/>
      <c r="G108" s="56"/>
      <c r="H108" s="56"/>
      <c r="I108" s="56"/>
      <c r="J108" s="56"/>
      <c r="K108" s="56"/>
      <c r="L108" s="16">
        <f t="shared" si="20"/>
        <v>0</v>
      </c>
      <c r="M108" s="57">
        <f t="shared" si="21"/>
        <v>0</v>
      </c>
    </row>
    <row r="109" spans="2:17" ht="23.5" customHeight="1" thickBot="1" x14ac:dyDescent="0.35">
      <c r="B109" s="6" t="s">
        <v>112</v>
      </c>
      <c r="C109" s="7" t="s">
        <v>28</v>
      </c>
      <c r="D109" s="7" t="s">
        <v>29</v>
      </c>
      <c r="E109" s="7" t="s">
        <v>30</v>
      </c>
      <c r="F109" s="7" t="s">
        <v>31</v>
      </c>
      <c r="G109" s="7" t="s">
        <v>32</v>
      </c>
      <c r="H109" s="7" t="s">
        <v>33</v>
      </c>
      <c r="I109" s="7" t="s">
        <v>34</v>
      </c>
      <c r="J109" s="7" t="s">
        <v>35</v>
      </c>
      <c r="K109" s="7" t="s">
        <v>36</v>
      </c>
      <c r="L109" s="7" t="s">
        <v>37</v>
      </c>
      <c r="M109" s="8" t="s">
        <v>38</v>
      </c>
    </row>
    <row r="110" spans="2:17" ht="16" customHeight="1" x14ac:dyDescent="0.3">
      <c r="B110" s="96" t="s">
        <v>113</v>
      </c>
      <c r="C110" s="51">
        <v>5.4</v>
      </c>
      <c r="D110" s="52"/>
      <c r="E110" s="52"/>
      <c r="F110" s="52"/>
      <c r="G110" s="52"/>
      <c r="H110" s="52"/>
      <c r="I110" s="52"/>
      <c r="J110" s="52"/>
      <c r="K110" s="52"/>
      <c r="L110" s="53">
        <f t="shared" ref="L110:L113" si="22">(E110+F110+G110+H110+I110+J110+K110)</f>
        <v>0</v>
      </c>
      <c r="M110" s="54">
        <f t="shared" ref="M110:M113" si="23">L110*C110</f>
        <v>0</v>
      </c>
    </row>
    <row r="111" spans="2:17" ht="16" customHeight="1" x14ac:dyDescent="0.3">
      <c r="B111" s="96" t="s">
        <v>114</v>
      </c>
      <c r="C111" s="43">
        <v>7.8</v>
      </c>
      <c r="D111" s="56"/>
      <c r="E111" s="56"/>
      <c r="F111" s="56"/>
      <c r="G111" s="56"/>
      <c r="H111" s="56"/>
      <c r="I111" s="56"/>
      <c r="J111" s="56"/>
      <c r="K111" s="56"/>
      <c r="L111" s="16">
        <f t="shared" si="22"/>
        <v>0</v>
      </c>
      <c r="M111" s="57">
        <f t="shared" si="23"/>
        <v>0</v>
      </c>
    </row>
    <row r="112" spans="2:17" ht="16" customHeight="1" x14ac:dyDescent="0.3">
      <c r="B112" s="96" t="s">
        <v>115</v>
      </c>
      <c r="C112" s="43">
        <v>7.8</v>
      </c>
      <c r="D112" s="56"/>
      <c r="E112" s="56"/>
      <c r="F112" s="56"/>
      <c r="G112" s="56"/>
      <c r="H112" s="56"/>
      <c r="I112" s="56"/>
      <c r="J112" s="56"/>
      <c r="K112" s="56"/>
      <c r="L112" s="16">
        <f t="shared" si="22"/>
        <v>0</v>
      </c>
      <c r="M112" s="57">
        <f t="shared" si="23"/>
        <v>0</v>
      </c>
    </row>
    <row r="113" spans="1:13" ht="16" customHeight="1" thickBot="1" x14ac:dyDescent="0.35">
      <c r="B113" s="96" t="s">
        <v>116</v>
      </c>
      <c r="C113" s="43">
        <v>7.8</v>
      </c>
      <c r="D113" s="56"/>
      <c r="E113" s="56"/>
      <c r="F113" s="56"/>
      <c r="G113" s="56"/>
      <c r="H113" s="56"/>
      <c r="I113" s="56"/>
      <c r="J113" s="56"/>
      <c r="K113" s="56"/>
      <c r="L113" s="16">
        <f t="shared" si="22"/>
        <v>0</v>
      </c>
      <c r="M113" s="57">
        <f t="shared" si="23"/>
        <v>0</v>
      </c>
    </row>
    <row r="114" spans="1:13" ht="23.5" customHeight="1" thickBot="1" x14ac:dyDescent="0.35">
      <c r="B114" s="6" t="s">
        <v>123</v>
      </c>
      <c r="C114" s="7" t="s">
        <v>28</v>
      </c>
      <c r="D114" s="7" t="s">
        <v>29</v>
      </c>
      <c r="E114" s="7" t="s">
        <v>30</v>
      </c>
      <c r="F114" s="7" t="s">
        <v>31</v>
      </c>
      <c r="G114" s="7" t="s">
        <v>32</v>
      </c>
      <c r="H114" s="7" t="s">
        <v>33</v>
      </c>
      <c r="I114" s="7" t="s">
        <v>34</v>
      </c>
      <c r="J114" s="7" t="s">
        <v>35</v>
      </c>
      <c r="K114" s="7" t="s">
        <v>36</v>
      </c>
      <c r="L114" s="7" t="s">
        <v>37</v>
      </c>
      <c r="M114" s="8" t="s">
        <v>38</v>
      </c>
    </row>
    <row r="115" spans="1:13" ht="16" customHeight="1" x14ac:dyDescent="0.3">
      <c r="B115" s="98" t="s">
        <v>125</v>
      </c>
      <c r="C115" s="51">
        <v>220</v>
      </c>
      <c r="D115" s="52"/>
      <c r="E115" s="52"/>
      <c r="F115" s="52"/>
      <c r="G115" s="52"/>
      <c r="H115" s="52"/>
      <c r="I115" s="52"/>
      <c r="J115" s="52"/>
      <c r="K115" s="52"/>
      <c r="L115" s="53">
        <f t="shared" ref="L115:L116" si="24">(E115+F115+G115+H115+I115+J115+K115)</f>
        <v>0</v>
      </c>
      <c r="M115" s="54">
        <f t="shared" ref="M115:M116" si="25">L115*C115</f>
        <v>0</v>
      </c>
    </row>
    <row r="116" spans="1:13" ht="16" customHeight="1" x14ac:dyDescent="0.3">
      <c r="B116" s="98" t="s">
        <v>124</v>
      </c>
      <c r="C116" s="43">
        <v>300</v>
      </c>
      <c r="D116" s="56"/>
      <c r="E116" s="56"/>
      <c r="F116" s="56"/>
      <c r="G116" s="56"/>
      <c r="H116" s="56"/>
      <c r="I116" s="56"/>
      <c r="J116" s="56"/>
      <c r="K116" s="56"/>
      <c r="L116" s="16">
        <f t="shared" si="24"/>
        <v>0</v>
      </c>
      <c r="M116" s="57">
        <f t="shared" si="25"/>
        <v>0</v>
      </c>
    </row>
    <row r="117" spans="1:13" ht="16" customHeight="1" thickBot="1" x14ac:dyDescent="0.35">
      <c r="B117" s="98" t="s">
        <v>128</v>
      </c>
      <c r="C117" s="43">
        <v>4400</v>
      </c>
      <c r="D117" s="56"/>
      <c r="E117" s="56"/>
      <c r="F117" s="56"/>
      <c r="G117" s="56"/>
      <c r="H117" s="56"/>
      <c r="I117" s="56"/>
      <c r="J117" s="56"/>
      <c r="K117" s="56"/>
      <c r="L117" s="16">
        <f t="shared" ref="L117" si="26">(E117+F117+G117+H117+I117+J117+K117)</f>
        <v>0</v>
      </c>
      <c r="M117" s="57">
        <f t="shared" ref="M117" si="27">L117*C117</f>
        <v>0</v>
      </c>
    </row>
    <row r="118" spans="1:13" ht="23.5" customHeight="1" thickBot="1" x14ac:dyDescent="0.6">
      <c r="B118" s="68" t="s">
        <v>117</v>
      </c>
      <c r="C118" s="135" t="s">
        <v>118</v>
      </c>
      <c r="D118" s="136"/>
      <c r="E118" s="136"/>
      <c r="F118" s="136"/>
      <c r="G118" s="136"/>
      <c r="H118" s="136"/>
      <c r="I118" s="136"/>
      <c r="J118" s="136"/>
      <c r="K118" s="137"/>
      <c r="L118" s="125">
        <f>SUM(M36:M40,M42:M51,M54:M65,M67:M75,M77:M91,M93:M101,M103:M108,M110:M113,M115:M117)</f>
        <v>0</v>
      </c>
      <c r="M118" s="126"/>
    </row>
    <row r="119" spans="1:13" s="5" customFormat="1" ht="23.5" customHeight="1" thickBot="1" x14ac:dyDescent="0.4">
      <c r="A119" s="4"/>
      <c r="B119" s="69" t="s">
        <v>119</v>
      </c>
      <c r="C119" s="135" t="s">
        <v>126</v>
      </c>
      <c r="D119" s="136"/>
      <c r="E119" s="136"/>
      <c r="F119" s="136"/>
      <c r="G119" s="136"/>
      <c r="H119" s="136"/>
      <c r="I119" s="136"/>
      <c r="J119" s="136"/>
      <c r="K119" s="137"/>
      <c r="L119" s="127">
        <f>SUM(L118*0.2)</f>
        <v>0</v>
      </c>
      <c r="M119" s="128"/>
    </row>
    <row r="120" spans="1:13" s="5" customFormat="1" ht="23.5" customHeight="1" x14ac:dyDescent="0.35">
      <c r="A120" s="4"/>
      <c r="B120" s="70" t="s">
        <v>120</v>
      </c>
      <c r="C120" s="138" t="s">
        <v>121</v>
      </c>
      <c r="D120" s="139"/>
      <c r="E120" s="139"/>
      <c r="F120" s="139"/>
      <c r="G120" s="139"/>
      <c r="H120" s="139"/>
      <c r="I120" s="139"/>
      <c r="J120" s="139"/>
      <c r="K120" s="140"/>
      <c r="L120" s="121">
        <f>SUM(L118:M119)</f>
        <v>0</v>
      </c>
      <c r="M120" s="122"/>
    </row>
    <row r="121" spans="1:13" s="5" customFormat="1" ht="23.5" customHeight="1" thickBot="1" x14ac:dyDescent="0.4">
      <c r="A121" s="4"/>
      <c r="B121" s="97" t="s">
        <v>122</v>
      </c>
      <c r="C121" s="141"/>
      <c r="D121" s="142"/>
      <c r="E121" s="142"/>
      <c r="F121" s="142"/>
      <c r="G121" s="142"/>
      <c r="H121" s="142"/>
      <c r="I121" s="142"/>
      <c r="J121" s="142"/>
      <c r="K121" s="143"/>
      <c r="L121" s="123"/>
      <c r="M121" s="124"/>
    </row>
  </sheetData>
  <mergeCells count="35">
    <mergeCell ref="B13:M13"/>
    <mergeCell ref="C20:M20"/>
    <mergeCell ref="B29:M29"/>
    <mergeCell ref="B30:M30"/>
    <mergeCell ref="L120:M121"/>
    <mergeCell ref="L118:M118"/>
    <mergeCell ref="L119:M119"/>
    <mergeCell ref="C21:M21"/>
    <mergeCell ref="C22:M22"/>
    <mergeCell ref="C23:M23"/>
    <mergeCell ref="B33:M33"/>
    <mergeCell ref="C95:M95"/>
    <mergeCell ref="C118:K118"/>
    <mergeCell ref="C119:K119"/>
    <mergeCell ref="C120:K121"/>
    <mergeCell ref="B52:M52"/>
    <mergeCell ref="B34:M34"/>
    <mergeCell ref="B31:M31"/>
    <mergeCell ref="B32:M32"/>
    <mergeCell ref="B8:M8"/>
    <mergeCell ref="B15:M15"/>
    <mergeCell ref="B28:M28"/>
    <mergeCell ref="B14:M14"/>
    <mergeCell ref="C24:M24"/>
    <mergeCell ref="C25:M25"/>
    <mergeCell ref="C26:M26"/>
    <mergeCell ref="C27:M27"/>
    <mergeCell ref="B9:M9"/>
    <mergeCell ref="B10:M10"/>
    <mergeCell ref="B11:M11"/>
    <mergeCell ref="C16:M16"/>
    <mergeCell ref="C17:M17"/>
    <mergeCell ref="C18:M18"/>
    <mergeCell ref="C19:M19"/>
    <mergeCell ref="B12:M12"/>
  </mergeCells>
  <phoneticPr fontId="3" type="noConversion"/>
  <pageMargins left="0.70866141732283472" right="0.70866141732283472" top="0.74803149606299213" bottom="0.74803149606299213" header="0.31496062992125984" footer="0.31496062992125984"/>
  <pageSetup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DDAD0C23A22438D667CA2D6C83A15" ma:contentTypeVersion="14" ma:contentTypeDescription="Create a new document." ma:contentTypeScope="" ma:versionID="836c90be7f7263d5d8c6234033865646">
  <xsd:schema xmlns:xsd="http://www.w3.org/2001/XMLSchema" xmlns:xs="http://www.w3.org/2001/XMLSchema" xmlns:p="http://schemas.microsoft.com/office/2006/metadata/properties" xmlns:ns3="4a9dc63f-b613-47ac-935d-1e956eb88456" xmlns:ns4="ee634801-44bf-4a92-986a-2818ab6bc49f" targetNamespace="http://schemas.microsoft.com/office/2006/metadata/properties" ma:root="true" ma:fieldsID="450ebd8db6078eb1992ed5887465b511" ns3:_="" ns4:_="">
    <xsd:import namespace="4a9dc63f-b613-47ac-935d-1e956eb88456"/>
    <xsd:import namespace="ee634801-44bf-4a92-986a-2818ab6bc49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dc63f-b613-47ac-935d-1e956eb884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34801-44bf-4a92-986a-2818ab6bc4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7D0E88-8E6C-489E-99D7-B8BBFE63158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D2AED7D-4163-48D6-AFAD-3D41CBF04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9dc63f-b613-47ac-935d-1e956eb88456"/>
    <ds:schemaRef ds:uri="ee634801-44bf-4a92-986a-2818ab6bc4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2DD9C-BA9B-4D25-B15E-CC0EFC3F13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Tatlow;Ahmad Hamdan</dc:creator>
  <cp:keywords/>
  <dc:description/>
  <cp:lastModifiedBy>Cecile Morrison</cp:lastModifiedBy>
  <cp:revision/>
  <dcterms:created xsi:type="dcterms:W3CDTF">2019-11-12T12:03:40Z</dcterms:created>
  <dcterms:modified xsi:type="dcterms:W3CDTF">2024-05-08T13:22:00Z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0x010100ED3DDAD0C23A22438D667CA2D6C83A15</vt:lpwstr>
  </property>
</Properties>
</file>